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4"/>
  </bookViews>
  <sheets>
    <sheet name="1 год" sheetId="1" r:id="rId1"/>
    <sheet name="2 года" sheetId="2" r:id="rId2"/>
    <sheet name="3 года" sheetId="3" r:id="rId3"/>
    <sheet name="4 года" sheetId="4" r:id="rId4"/>
    <sheet name="5 лет" sheetId="5" r:id="rId5"/>
  </sheets>
  <calcPr calcId="12451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J28" i="5"/>
  <c r="OJ29"/>
  <c r="OV29"/>
  <c r="TN29"/>
  <c r="VM29"/>
  <c r="WH29"/>
  <c r="C28"/>
  <c r="DP28"/>
  <c r="DP29" s="1"/>
  <c r="D28" l="1"/>
  <c r="D29" s="1"/>
  <c r="E28"/>
  <c r="E29" s="1"/>
  <c r="F28"/>
  <c r="F29" s="1"/>
  <c r="G28"/>
  <c r="G29" s="1"/>
  <c r="H28"/>
  <c r="H29" s="1"/>
  <c r="I28"/>
  <c r="I29" s="1"/>
  <c r="J28"/>
  <c r="J29" s="1"/>
  <c r="K28"/>
  <c r="K29" s="1"/>
  <c r="L28"/>
  <c r="L29" s="1"/>
  <c r="M28"/>
  <c r="M29" s="1"/>
  <c r="N28"/>
  <c r="N29" s="1"/>
  <c r="O28"/>
  <c r="O29" s="1"/>
  <c r="P28"/>
  <c r="P29" s="1"/>
  <c r="Q28"/>
  <c r="Q29" s="1"/>
  <c r="R28"/>
  <c r="R29" s="1"/>
  <c r="S28"/>
  <c r="S29" s="1"/>
  <c r="T28"/>
  <c r="T29" s="1"/>
  <c r="U28"/>
  <c r="U29" s="1"/>
  <c r="V28"/>
  <c r="V29" s="1"/>
  <c r="W28"/>
  <c r="W29" s="1"/>
  <c r="X28"/>
  <c r="X29" s="1"/>
  <c r="Y28"/>
  <c r="Y29" s="1"/>
  <c r="Z28"/>
  <c r="Z29" s="1"/>
  <c r="AA28"/>
  <c r="AA29" s="1"/>
  <c r="AB28"/>
  <c r="AB29" s="1"/>
  <c r="AC28"/>
  <c r="AC29" s="1"/>
  <c r="AD28"/>
  <c r="AD29" s="1"/>
  <c r="AE28"/>
  <c r="AE29" s="1"/>
  <c r="AF28"/>
  <c r="AF29" s="1"/>
  <c r="AG28"/>
  <c r="AG29" s="1"/>
  <c r="AH28"/>
  <c r="AH29" s="1"/>
  <c r="AI28"/>
  <c r="AI29" s="1"/>
  <c r="AJ28"/>
  <c r="AJ29" s="1"/>
  <c r="AK28"/>
  <c r="AK29" s="1"/>
  <c r="AL28"/>
  <c r="AL29" s="1"/>
  <c r="AM28"/>
  <c r="AM29" s="1"/>
  <c r="AN28"/>
  <c r="AN29" s="1"/>
  <c r="AO28"/>
  <c r="AO29" s="1"/>
  <c r="AP28"/>
  <c r="AP29" s="1"/>
  <c r="AQ28"/>
  <c r="AQ29" s="1"/>
  <c r="AR28"/>
  <c r="AR29" s="1"/>
  <c r="AS28"/>
  <c r="AS29" s="1"/>
  <c r="AT28"/>
  <c r="AT29" s="1"/>
  <c r="AU28"/>
  <c r="AU29" s="1"/>
  <c r="AV28"/>
  <c r="AV29" s="1"/>
  <c r="AW28"/>
  <c r="AW29" s="1"/>
  <c r="AX28"/>
  <c r="AX29" s="1"/>
  <c r="AY28"/>
  <c r="AY29" s="1"/>
  <c r="AZ28"/>
  <c r="AZ29" s="1"/>
  <c r="BA28"/>
  <c r="BA29" s="1"/>
  <c r="BB28"/>
  <c r="BB29" s="1"/>
  <c r="BC28"/>
  <c r="BC29" s="1"/>
  <c r="BD28"/>
  <c r="BD29" s="1"/>
  <c r="BE28"/>
  <c r="BE29" s="1"/>
  <c r="BF28"/>
  <c r="BF29" s="1"/>
  <c r="BG28"/>
  <c r="BG29" s="1"/>
  <c r="BH28"/>
  <c r="BH29" s="1"/>
  <c r="BI28"/>
  <c r="BI29" s="1"/>
  <c r="BJ28"/>
  <c r="BJ29" s="1"/>
  <c r="BK28"/>
  <c r="BK29" s="1"/>
  <c r="BL28"/>
  <c r="BL29" s="1"/>
  <c r="BM28"/>
  <c r="BM29" s="1"/>
  <c r="BN28"/>
  <c r="BN29" s="1"/>
  <c r="BO28"/>
  <c r="BO29" s="1"/>
  <c r="BP28"/>
  <c r="BP29" s="1"/>
  <c r="BQ28"/>
  <c r="BQ29" s="1"/>
  <c r="BR28"/>
  <c r="BR29" s="1"/>
  <c r="BS28"/>
  <c r="BS29" s="1"/>
  <c r="BT28"/>
  <c r="BT29" s="1"/>
  <c r="BU28"/>
  <c r="BU29" s="1"/>
  <c r="BV28"/>
  <c r="BV29" s="1"/>
  <c r="BW28"/>
  <c r="BW29" s="1"/>
  <c r="BX28"/>
  <c r="BX29" s="1"/>
  <c r="BY28"/>
  <c r="BY29" s="1"/>
  <c r="BZ28"/>
  <c r="BZ29" s="1"/>
  <c r="CA28"/>
  <c r="CA29" s="1"/>
  <c r="CB28"/>
  <c r="CB29" s="1"/>
  <c r="CC28"/>
  <c r="CC29" s="1"/>
  <c r="CD28"/>
  <c r="CD29" s="1"/>
  <c r="CE28"/>
  <c r="CE29" s="1"/>
  <c r="CF28"/>
  <c r="CF29" s="1"/>
  <c r="CG28"/>
  <c r="CG29" s="1"/>
  <c r="CH28"/>
  <c r="CH29" s="1"/>
  <c r="CI28"/>
  <c r="CI29" s="1"/>
  <c r="CJ28"/>
  <c r="CJ29" s="1"/>
  <c r="CK28"/>
  <c r="CK29" s="1"/>
  <c r="CL28"/>
  <c r="CL29" s="1"/>
  <c r="CM28"/>
  <c r="CM29" s="1"/>
  <c r="CN28"/>
  <c r="CN29" s="1"/>
  <c r="CO28"/>
  <c r="CO29" s="1"/>
  <c r="CP28"/>
  <c r="CP29" s="1"/>
  <c r="CQ28"/>
  <c r="CQ29" s="1"/>
  <c r="CR28"/>
  <c r="CR29" s="1"/>
  <c r="CS28"/>
  <c r="CS29" s="1"/>
  <c r="CT28"/>
  <c r="CT29" s="1"/>
  <c r="CU28"/>
  <c r="CU29" s="1"/>
  <c r="CV28"/>
  <c r="CV29" s="1"/>
  <c r="CW28"/>
  <c r="CW29" s="1"/>
  <c r="CX28"/>
  <c r="CX29" s="1"/>
  <c r="CY28"/>
  <c r="CY29" s="1"/>
  <c r="CZ28"/>
  <c r="CZ29" s="1"/>
  <c r="DA28"/>
  <c r="DA29" s="1"/>
  <c r="DB28"/>
  <c r="DB29" s="1"/>
  <c r="DC28"/>
  <c r="DC29" s="1"/>
  <c r="DD28"/>
  <c r="DD29" s="1"/>
  <c r="DE28"/>
  <c r="DE29" s="1"/>
  <c r="DF28"/>
  <c r="DF29" s="1"/>
  <c r="DG28"/>
  <c r="DG29" s="1"/>
  <c r="DH28"/>
  <c r="DH29" s="1"/>
  <c r="DI28"/>
  <c r="DI29" s="1"/>
  <c r="DJ28"/>
  <c r="DJ29" s="1"/>
  <c r="DK28"/>
  <c r="DK29" s="1"/>
  <c r="DL28"/>
  <c r="DL29" s="1"/>
  <c r="DM28"/>
  <c r="DM29" s="1"/>
  <c r="DN28"/>
  <c r="DN29" s="1"/>
  <c r="DO28"/>
  <c r="DO29" s="1"/>
  <c r="DQ28"/>
  <c r="DQ29" s="1"/>
  <c r="DR28"/>
  <c r="DR29" s="1"/>
  <c r="DS28"/>
  <c r="DS29" s="1"/>
  <c r="DT28"/>
  <c r="DT29" s="1"/>
  <c r="DU28"/>
  <c r="DU29" s="1"/>
  <c r="DV28"/>
  <c r="DV29" s="1"/>
  <c r="DW28"/>
  <c r="DW29" s="1"/>
  <c r="DX28"/>
  <c r="DX29" s="1"/>
  <c r="DY28"/>
  <c r="DY29" s="1"/>
  <c r="DZ28"/>
  <c r="DZ29" s="1"/>
  <c r="EA28"/>
  <c r="EA29" s="1"/>
  <c r="EB28"/>
  <c r="EB29" s="1"/>
  <c r="EC28"/>
  <c r="EC29" s="1"/>
  <c r="ED28"/>
  <c r="ED29" s="1"/>
  <c r="EE28"/>
  <c r="EE29" s="1"/>
  <c r="EF28"/>
  <c r="EF29" s="1"/>
  <c r="EG28"/>
  <c r="EG29" s="1"/>
  <c r="EH28"/>
  <c r="EH29" s="1"/>
  <c r="EI28"/>
  <c r="EI29" s="1"/>
  <c r="EJ28"/>
  <c r="EJ29" s="1"/>
  <c r="EK28"/>
  <c r="EK29" s="1"/>
  <c r="EL28"/>
  <c r="EL29" s="1"/>
  <c r="EM28"/>
  <c r="EM29" s="1"/>
  <c r="EN28"/>
  <c r="EN29" s="1"/>
  <c r="EO28"/>
  <c r="EO29" s="1"/>
  <c r="EP28"/>
  <c r="EP29" s="1"/>
  <c r="EQ28"/>
  <c r="EQ29" s="1"/>
  <c r="ER28"/>
  <c r="ER29" s="1"/>
  <c r="ES28"/>
  <c r="ES29" s="1"/>
  <c r="ET28"/>
  <c r="ET29" s="1"/>
  <c r="EU28"/>
  <c r="EU29" s="1"/>
  <c r="EV28"/>
  <c r="EV29" s="1"/>
  <c r="EW28"/>
  <c r="EW29" s="1"/>
  <c r="EX28"/>
  <c r="EX29" s="1"/>
  <c r="EY28"/>
  <c r="EY29" s="1"/>
  <c r="EZ28"/>
  <c r="EZ29" s="1"/>
  <c r="FA28"/>
  <c r="FA29" s="1"/>
  <c r="FB28"/>
  <c r="FB29" s="1"/>
  <c r="FC28"/>
  <c r="FC29" s="1"/>
  <c r="FD28"/>
  <c r="FD29" s="1"/>
  <c r="FE28"/>
  <c r="FE29" s="1"/>
  <c r="FF28"/>
  <c r="FF29" s="1"/>
  <c r="FG28"/>
  <c r="FG29" s="1"/>
  <c r="FH28"/>
  <c r="FH29" s="1"/>
  <c r="FI28"/>
  <c r="FI29" s="1"/>
  <c r="FJ28"/>
  <c r="FJ29" s="1"/>
  <c r="FK28"/>
  <c r="FK29" s="1"/>
  <c r="FL28"/>
  <c r="FL29" s="1"/>
  <c r="FM28"/>
  <c r="FM29" s="1"/>
  <c r="FN28"/>
  <c r="FN29" s="1"/>
  <c r="FO28"/>
  <c r="FO29" s="1"/>
  <c r="FP28"/>
  <c r="FP29" s="1"/>
  <c r="FQ28"/>
  <c r="FQ29" s="1"/>
  <c r="FR28"/>
  <c r="FR29" s="1"/>
  <c r="FS28"/>
  <c r="FS29" s="1"/>
  <c r="FT28"/>
  <c r="FT29" s="1"/>
  <c r="FU28"/>
  <c r="FU29" s="1"/>
  <c r="FV28"/>
  <c r="FV29" s="1"/>
  <c r="FW28"/>
  <c r="FW29" s="1"/>
  <c r="FX28"/>
  <c r="FX29" s="1"/>
  <c r="FY28"/>
  <c r="FY29" s="1"/>
  <c r="FZ28"/>
  <c r="FZ29" s="1"/>
  <c r="GA28"/>
  <c r="GA29" s="1"/>
  <c r="GB28"/>
  <c r="GB29" s="1"/>
  <c r="GC28"/>
  <c r="GC29" s="1"/>
  <c r="GD28"/>
  <c r="GD29" s="1"/>
  <c r="GE28"/>
  <c r="GE29" s="1"/>
  <c r="GF28"/>
  <c r="GF29" s="1"/>
  <c r="GG28"/>
  <c r="GG29" s="1"/>
  <c r="GH28"/>
  <c r="GH29" s="1"/>
  <c r="GI28"/>
  <c r="GI29" s="1"/>
  <c r="GJ28"/>
  <c r="GJ29" s="1"/>
  <c r="GK28"/>
  <c r="GK29" s="1"/>
  <c r="GL28"/>
  <c r="GL29" s="1"/>
  <c r="GM28"/>
  <c r="GM29" s="1"/>
  <c r="GN28"/>
  <c r="GN29" s="1"/>
  <c r="GO28"/>
  <c r="GO29" s="1"/>
  <c r="GP28"/>
  <c r="GP29" s="1"/>
  <c r="GQ28"/>
  <c r="GQ29" s="1"/>
  <c r="GR28"/>
  <c r="GR29" s="1"/>
  <c r="GS28"/>
  <c r="GS29" s="1"/>
  <c r="GT28"/>
  <c r="GT29" s="1"/>
  <c r="GU28"/>
  <c r="GU29" s="1"/>
  <c r="GV28"/>
  <c r="GV29" s="1"/>
  <c r="GW28"/>
  <c r="GW29" s="1"/>
  <c r="GX28"/>
  <c r="GX29" s="1"/>
  <c r="GY28"/>
  <c r="GY29" s="1"/>
  <c r="GZ28"/>
  <c r="GZ29" s="1"/>
  <c r="HA28"/>
  <c r="HA29" s="1"/>
  <c r="HB28"/>
  <c r="HB29" s="1"/>
  <c r="HC28"/>
  <c r="HC29" s="1"/>
  <c r="HD28"/>
  <c r="HD29" s="1"/>
  <c r="HE28"/>
  <c r="HE29" s="1"/>
  <c r="HF28"/>
  <c r="HF29" s="1"/>
  <c r="HG28"/>
  <c r="HG29" s="1"/>
  <c r="HH28"/>
  <c r="HH29" s="1"/>
  <c r="HI28"/>
  <c r="HI29" s="1"/>
  <c r="HJ28"/>
  <c r="HJ29" s="1"/>
  <c r="HK28"/>
  <c r="HK29" s="1"/>
  <c r="HL28"/>
  <c r="HL29" s="1"/>
  <c r="HM28"/>
  <c r="HM29" s="1"/>
  <c r="HN28"/>
  <c r="HN29" s="1"/>
  <c r="HO28"/>
  <c r="HO29" s="1"/>
  <c r="HP28"/>
  <c r="HP29" s="1"/>
  <c r="HQ28"/>
  <c r="HQ29" s="1"/>
  <c r="HR28"/>
  <c r="HR29" s="1"/>
  <c r="HS28"/>
  <c r="HS29" s="1"/>
  <c r="HT28"/>
  <c r="HT29" s="1"/>
  <c r="HU28"/>
  <c r="HU29" s="1"/>
  <c r="HV28"/>
  <c r="HV29" s="1"/>
  <c r="HW28"/>
  <c r="HW29" s="1"/>
  <c r="HX28"/>
  <c r="HX29" s="1"/>
  <c r="HY28"/>
  <c r="HY29" s="1"/>
  <c r="HZ28"/>
  <c r="HZ29" s="1"/>
  <c r="IA28"/>
  <c r="IA29" s="1"/>
  <c r="IB28"/>
  <c r="IB29" s="1"/>
  <c r="IC28"/>
  <c r="IC29" s="1"/>
  <c r="ID28"/>
  <c r="ID29" s="1"/>
  <c r="IE28"/>
  <c r="IE29" s="1"/>
  <c r="IF28"/>
  <c r="IF29" s="1"/>
  <c r="IG28"/>
  <c r="IG29" s="1"/>
  <c r="IH28"/>
  <c r="IH29" s="1"/>
  <c r="II28"/>
  <c r="II29" s="1"/>
  <c r="IJ28"/>
  <c r="IJ29" s="1"/>
  <c r="IK28"/>
  <c r="IK29" s="1"/>
  <c r="IL28"/>
  <c r="IL29" s="1"/>
  <c r="IM28"/>
  <c r="IM29" s="1"/>
  <c r="IN28"/>
  <c r="IN29" s="1"/>
  <c r="IO28"/>
  <c r="IO29" s="1"/>
  <c r="IP28"/>
  <c r="IP29" s="1"/>
  <c r="IQ28"/>
  <c r="IQ29" s="1"/>
  <c r="IR28"/>
  <c r="IR29" s="1"/>
  <c r="IS28"/>
  <c r="IS29" s="1"/>
  <c r="IT28"/>
  <c r="IT29" s="1"/>
  <c r="IU28"/>
  <c r="IU29" s="1"/>
  <c r="IV28"/>
  <c r="IV29" s="1"/>
  <c r="IW28"/>
  <c r="IW29" s="1"/>
  <c r="IX28"/>
  <c r="IX29" s="1"/>
  <c r="IY28"/>
  <c r="IY29" s="1"/>
  <c r="IZ28"/>
  <c r="IZ29" s="1"/>
  <c r="JA28"/>
  <c r="JA29" s="1"/>
  <c r="JB28"/>
  <c r="JB29" s="1"/>
  <c r="JC28"/>
  <c r="JC29" s="1"/>
  <c r="JD28"/>
  <c r="JD29" s="1"/>
  <c r="JE28"/>
  <c r="JE29" s="1"/>
  <c r="JF28"/>
  <c r="JF29" s="1"/>
  <c r="JG28"/>
  <c r="JG29" s="1"/>
  <c r="JH28"/>
  <c r="JH29" s="1"/>
  <c r="JI28"/>
  <c r="JI29" s="1"/>
  <c r="JJ28"/>
  <c r="JJ29" s="1"/>
  <c r="JK28"/>
  <c r="JK29" s="1"/>
  <c r="JL28"/>
  <c r="JL29" s="1"/>
  <c r="JM28"/>
  <c r="JM29" s="1"/>
  <c r="JN28"/>
  <c r="JN29" s="1"/>
  <c r="JO28"/>
  <c r="JO29" s="1"/>
  <c r="JP28"/>
  <c r="JP29" s="1"/>
  <c r="JQ28"/>
  <c r="JQ29" s="1"/>
  <c r="JR28"/>
  <c r="JR29" s="1"/>
  <c r="JS28"/>
  <c r="JS29" s="1"/>
  <c r="JT28"/>
  <c r="JT29" s="1"/>
  <c r="JU28"/>
  <c r="JU29" s="1"/>
  <c r="JV28"/>
  <c r="JV29" s="1"/>
  <c r="JW28"/>
  <c r="JW29" s="1"/>
  <c r="JX28"/>
  <c r="JX29" s="1"/>
  <c r="JY28"/>
  <c r="JY29" s="1"/>
  <c r="JZ28"/>
  <c r="JZ29" s="1"/>
  <c r="KA28"/>
  <c r="KA29" s="1"/>
  <c r="KB28"/>
  <c r="KB29" s="1"/>
  <c r="KC28"/>
  <c r="KC29" s="1"/>
  <c r="KD28"/>
  <c r="KD29" s="1"/>
  <c r="KE28"/>
  <c r="KE29" s="1"/>
  <c r="KF28"/>
  <c r="KF29" s="1"/>
  <c r="KG28"/>
  <c r="KG29" s="1"/>
  <c r="KH28"/>
  <c r="KH29" s="1"/>
  <c r="KI28"/>
  <c r="KI29" s="1"/>
  <c r="KJ28"/>
  <c r="KJ29" s="1"/>
  <c r="KK28"/>
  <c r="KK29" s="1"/>
  <c r="KL28"/>
  <c r="KL29" s="1"/>
  <c r="KM28"/>
  <c r="KM29" s="1"/>
  <c r="KN28"/>
  <c r="KN29" s="1"/>
  <c r="KO28"/>
  <c r="KO29" s="1"/>
  <c r="KP28"/>
  <c r="KP29" s="1"/>
  <c r="KQ28"/>
  <c r="KQ29" s="1"/>
  <c r="KR28"/>
  <c r="KR29" s="1"/>
  <c r="KS28"/>
  <c r="KS29" s="1"/>
  <c r="KT28"/>
  <c r="KT29" s="1"/>
  <c r="KU28"/>
  <c r="KU29" s="1"/>
  <c r="KV28"/>
  <c r="KV29" s="1"/>
  <c r="KW28"/>
  <c r="KW29" s="1"/>
  <c r="KX28"/>
  <c r="KX29" s="1"/>
  <c r="KY28"/>
  <c r="KY29" s="1"/>
  <c r="KZ28"/>
  <c r="KZ29" s="1"/>
  <c r="LA28"/>
  <c r="LA29" s="1"/>
  <c r="LB28"/>
  <c r="LB29" s="1"/>
  <c r="LC28"/>
  <c r="LC29" s="1"/>
  <c r="LD28"/>
  <c r="LD29" s="1"/>
  <c r="LE28"/>
  <c r="LE29" s="1"/>
  <c r="LF28"/>
  <c r="LF29" s="1"/>
  <c r="LG28"/>
  <c r="LG29" s="1"/>
  <c r="LH28"/>
  <c r="LH29" s="1"/>
  <c r="LI28"/>
  <c r="LI29" s="1"/>
  <c r="LJ28"/>
  <c r="LJ29" s="1"/>
  <c r="LK28"/>
  <c r="LK29" s="1"/>
  <c r="LL28"/>
  <c r="LL29" s="1"/>
  <c r="LM28"/>
  <c r="LM29" s="1"/>
  <c r="LN28"/>
  <c r="LN29" s="1"/>
  <c r="LO28"/>
  <c r="LO29" s="1"/>
  <c r="LP28"/>
  <c r="LP29" s="1"/>
  <c r="LQ28"/>
  <c r="LQ29" s="1"/>
  <c r="LR28"/>
  <c r="LR29" s="1"/>
  <c r="LS28"/>
  <c r="LS29" s="1"/>
  <c r="LT28"/>
  <c r="LT29" s="1"/>
  <c r="LU28"/>
  <c r="LU29" s="1"/>
  <c r="LV28"/>
  <c r="LV29" s="1"/>
  <c r="LW28"/>
  <c r="LW29" s="1"/>
  <c r="LX28"/>
  <c r="LX29" s="1"/>
  <c r="LY28"/>
  <c r="LY29" s="1"/>
  <c r="LZ28"/>
  <c r="LZ29" s="1"/>
  <c r="MA28"/>
  <c r="MA29" s="1"/>
  <c r="MB28"/>
  <c r="MB29" s="1"/>
  <c r="MC28"/>
  <c r="MC29" s="1"/>
  <c r="MD28"/>
  <c r="MD29" s="1"/>
  <c r="ME28"/>
  <c r="ME29" s="1"/>
  <c r="MF28"/>
  <c r="MF29" s="1"/>
  <c r="MG28"/>
  <c r="MG29" s="1"/>
  <c r="MH28"/>
  <c r="MH29" s="1"/>
  <c r="MI28"/>
  <c r="MI29" s="1"/>
  <c r="MJ28"/>
  <c r="MJ29" s="1"/>
  <c r="MK28"/>
  <c r="MK29" s="1"/>
  <c r="ML28"/>
  <c r="ML29" s="1"/>
  <c r="MM28"/>
  <c r="MM29" s="1"/>
  <c r="MN28"/>
  <c r="MN29" s="1"/>
  <c r="MO28"/>
  <c r="MO29" s="1"/>
  <c r="MP28"/>
  <c r="MP29" s="1"/>
  <c r="MQ28"/>
  <c r="MQ29" s="1"/>
  <c r="MR28"/>
  <c r="MR29" s="1"/>
  <c r="MS28"/>
  <c r="MS29" s="1"/>
  <c r="MT28"/>
  <c r="MT29" s="1"/>
  <c r="MU28"/>
  <c r="MU29" s="1"/>
  <c r="MV28"/>
  <c r="MV29" s="1"/>
  <c r="MW28"/>
  <c r="MW29" s="1"/>
  <c r="MX28"/>
  <c r="MX29" s="1"/>
  <c r="MY28"/>
  <c r="MY29" s="1"/>
  <c r="MZ28"/>
  <c r="MZ29" s="1"/>
  <c r="NA28"/>
  <c r="NA29" s="1"/>
  <c r="NB28"/>
  <c r="NB29" s="1"/>
  <c r="NC28"/>
  <c r="NC29" s="1"/>
  <c r="ND28"/>
  <c r="ND29" s="1"/>
  <c r="NE28"/>
  <c r="NE29" s="1"/>
  <c r="NF28"/>
  <c r="NF29" s="1"/>
  <c r="NG28"/>
  <c r="NG29" s="1"/>
  <c r="NH28"/>
  <c r="NH29" s="1"/>
  <c r="NI28"/>
  <c r="NI29" s="1"/>
  <c r="NJ28"/>
  <c r="NJ29" s="1"/>
  <c r="NK28"/>
  <c r="NK29" s="1"/>
  <c r="NL28"/>
  <c r="NL29" s="1"/>
  <c r="NM28"/>
  <c r="NM29" s="1"/>
  <c r="NN28"/>
  <c r="NN29" s="1"/>
  <c r="NO28"/>
  <c r="NO29" s="1"/>
  <c r="NP28"/>
  <c r="NP29" s="1"/>
  <c r="NQ28"/>
  <c r="NQ29" s="1"/>
  <c r="NR28"/>
  <c r="NR29" s="1"/>
  <c r="NS28"/>
  <c r="NS29" s="1"/>
  <c r="NT28"/>
  <c r="NT29" s="1"/>
  <c r="NU28"/>
  <c r="NU29" s="1"/>
  <c r="NV28"/>
  <c r="NV29" s="1"/>
  <c r="NW28"/>
  <c r="NW29" s="1"/>
  <c r="NX28"/>
  <c r="NX29" s="1"/>
  <c r="NY28"/>
  <c r="NY29" s="1"/>
  <c r="NZ28"/>
  <c r="NZ29" s="1"/>
  <c r="OA28"/>
  <c r="OA29" s="1"/>
  <c r="OB28"/>
  <c r="OB29" s="1"/>
  <c r="OC28"/>
  <c r="OC29" s="1"/>
  <c r="OD28"/>
  <c r="OD29" s="1"/>
  <c r="OE28"/>
  <c r="OE29" s="1"/>
  <c r="OF28"/>
  <c r="OF29" s="1"/>
  <c r="OG28"/>
  <c r="OG29" s="1"/>
  <c r="OH28"/>
  <c r="OH29" s="1"/>
  <c r="OI28"/>
  <c r="OI29" s="1"/>
  <c r="OK28"/>
  <c r="OK29" s="1"/>
  <c r="OL28"/>
  <c r="OL29" s="1"/>
  <c r="OM28"/>
  <c r="OM29" s="1"/>
  <c r="ON28"/>
  <c r="ON29" s="1"/>
  <c r="OO28"/>
  <c r="OO29" s="1"/>
  <c r="OP28"/>
  <c r="OP29" s="1"/>
  <c r="OQ28"/>
  <c r="OQ29" s="1"/>
  <c r="OR28"/>
  <c r="OR29" s="1"/>
  <c r="OS28"/>
  <c r="OS29" s="1"/>
  <c r="OT28"/>
  <c r="OT29" s="1"/>
  <c r="OU28"/>
  <c r="OU29" s="1"/>
  <c r="OW28"/>
  <c r="OW29" s="1"/>
  <c r="OX28"/>
  <c r="OX29" s="1"/>
  <c r="OY28"/>
  <c r="OY29" s="1"/>
  <c r="OZ28"/>
  <c r="OZ29" s="1"/>
  <c r="PA28"/>
  <c r="PA29" s="1"/>
  <c r="PB28"/>
  <c r="PB29" s="1"/>
  <c r="PC28"/>
  <c r="PC29" s="1"/>
  <c r="PD28"/>
  <c r="PD29" s="1"/>
  <c r="PE28"/>
  <c r="PE29" s="1"/>
  <c r="PF28"/>
  <c r="PF29" s="1"/>
  <c r="PG28"/>
  <c r="PG29" s="1"/>
  <c r="PH28"/>
  <c r="PH29" s="1"/>
  <c r="PI28"/>
  <c r="PI29" s="1"/>
  <c r="PJ28"/>
  <c r="PJ29" s="1"/>
  <c r="PK28"/>
  <c r="PK29" s="1"/>
  <c r="PL28"/>
  <c r="PL29" s="1"/>
  <c r="PM28"/>
  <c r="PM29" s="1"/>
  <c r="PN28"/>
  <c r="PN29" s="1"/>
  <c r="PO28"/>
  <c r="PO29" s="1"/>
  <c r="PP28"/>
  <c r="PP29" s="1"/>
  <c r="PQ28"/>
  <c r="PQ29" s="1"/>
  <c r="PR28"/>
  <c r="PR29" s="1"/>
  <c r="PS28"/>
  <c r="PS29" s="1"/>
  <c r="PT28"/>
  <c r="PT29" s="1"/>
  <c r="PU28"/>
  <c r="PU29" s="1"/>
  <c r="PV28"/>
  <c r="PV29" s="1"/>
  <c r="PW28"/>
  <c r="PW29" s="1"/>
  <c r="PX28"/>
  <c r="PX29" s="1"/>
  <c r="PY28"/>
  <c r="PY29" s="1"/>
  <c r="PZ28"/>
  <c r="PZ29" s="1"/>
  <c r="QA28"/>
  <c r="QA29" s="1"/>
  <c r="QB28"/>
  <c r="QB29" s="1"/>
  <c r="QC28"/>
  <c r="QC29" s="1"/>
  <c r="QD28"/>
  <c r="QD29" s="1"/>
  <c r="QE28"/>
  <c r="QE29" s="1"/>
  <c r="QF28"/>
  <c r="QF29" s="1"/>
  <c r="QG28"/>
  <c r="QG29" s="1"/>
  <c r="QH28"/>
  <c r="QH29" s="1"/>
  <c r="QI28"/>
  <c r="QI29" s="1"/>
  <c r="QJ28"/>
  <c r="QJ29" s="1"/>
  <c r="QK28"/>
  <c r="QK29" s="1"/>
  <c r="QL28"/>
  <c r="QL29" s="1"/>
  <c r="QM28"/>
  <c r="QM29" s="1"/>
  <c r="QN28"/>
  <c r="QN29" s="1"/>
  <c r="QO28"/>
  <c r="QO29" s="1"/>
  <c r="QP28"/>
  <c r="QP29" s="1"/>
  <c r="QQ28"/>
  <c r="QQ29" s="1"/>
  <c r="QR28"/>
  <c r="QR29" s="1"/>
  <c r="QS28"/>
  <c r="QS29" s="1"/>
  <c r="QT28"/>
  <c r="QT29" s="1"/>
  <c r="QU28"/>
  <c r="QU29" s="1"/>
  <c r="QV28"/>
  <c r="QV29" s="1"/>
  <c r="QW28"/>
  <c r="QW29" s="1"/>
  <c r="QX28"/>
  <c r="QX29" s="1"/>
  <c r="QY28"/>
  <c r="QY29" s="1"/>
  <c r="QZ28"/>
  <c r="QZ29" s="1"/>
  <c r="RA28"/>
  <c r="RA29" s="1"/>
  <c r="RB28"/>
  <c r="RB29" s="1"/>
  <c r="RC28"/>
  <c r="RD28"/>
  <c r="RE28"/>
  <c r="RE29" s="1"/>
  <c r="RF28"/>
  <c r="RF29" s="1"/>
  <c r="RG28"/>
  <c r="RG29" s="1"/>
  <c r="RH28"/>
  <c r="RH29" s="1"/>
  <c r="RI28"/>
  <c r="RI29" s="1"/>
  <c r="RJ28"/>
  <c r="RJ29" s="1"/>
  <c r="RK28"/>
  <c r="RK29" s="1"/>
  <c r="RL28"/>
  <c r="RL29" s="1"/>
  <c r="RM28"/>
  <c r="RM29" s="1"/>
  <c r="RN28"/>
  <c r="RN29" s="1"/>
  <c r="RO28"/>
  <c r="RO29" s="1"/>
  <c r="RP28"/>
  <c r="RP29" s="1"/>
  <c r="RQ28"/>
  <c r="RQ29" s="1"/>
  <c r="RR28"/>
  <c r="RR29" s="1"/>
  <c r="RS28"/>
  <c r="RS29" s="1"/>
  <c r="RT28"/>
  <c r="RT29" s="1"/>
  <c r="RU28"/>
  <c r="RU29" s="1"/>
  <c r="RV28"/>
  <c r="RV29" s="1"/>
  <c r="RW28"/>
  <c r="RW29" s="1"/>
  <c r="RX28"/>
  <c r="RX29" s="1"/>
  <c r="RY28"/>
  <c r="RY29" s="1"/>
  <c r="RZ28"/>
  <c r="RZ29" s="1"/>
  <c r="SA28"/>
  <c r="SA29" s="1"/>
  <c r="SB28"/>
  <c r="SB29" s="1"/>
  <c r="SC28"/>
  <c r="SC29" s="1"/>
  <c r="SD28"/>
  <c r="SD29" s="1"/>
  <c r="SE28"/>
  <c r="SE29" s="1"/>
  <c r="SF28"/>
  <c r="SF29" s="1"/>
  <c r="SG28"/>
  <c r="SG29" s="1"/>
  <c r="SH28"/>
  <c r="SH29" s="1"/>
  <c r="SI28"/>
  <c r="SI29" s="1"/>
  <c r="SJ28"/>
  <c r="SJ29" s="1"/>
  <c r="SK28"/>
  <c r="SK29" s="1"/>
  <c r="SL28"/>
  <c r="SL29" s="1"/>
  <c r="SM28"/>
  <c r="SM29" s="1"/>
  <c r="SN28"/>
  <c r="SN29" s="1"/>
  <c r="SO28"/>
  <c r="SO29" s="1"/>
  <c r="SP28"/>
  <c r="SP29" s="1"/>
  <c r="SQ28"/>
  <c r="SQ29" s="1"/>
  <c r="SR28"/>
  <c r="SR29" s="1"/>
  <c r="SS28"/>
  <c r="SS29" s="1"/>
  <c r="ST28"/>
  <c r="ST29" s="1"/>
  <c r="SU28"/>
  <c r="SU29" s="1"/>
  <c r="SV28"/>
  <c r="SV29" s="1"/>
  <c r="SW28"/>
  <c r="SW29" s="1"/>
  <c r="SX28"/>
  <c r="SX29" s="1"/>
  <c r="SY28"/>
  <c r="SY29" s="1"/>
  <c r="SZ28"/>
  <c r="SZ29" s="1"/>
  <c r="TA28"/>
  <c r="TA29" s="1"/>
  <c r="TB28"/>
  <c r="TB29" s="1"/>
  <c r="TC28"/>
  <c r="TC29" s="1"/>
  <c r="TD28"/>
  <c r="TD29" s="1"/>
  <c r="TE28"/>
  <c r="TE29" s="1"/>
  <c r="TF28"/>
  <c r="TF29" s="1"/>
  <c r="TG28"/>
  <c r="TG29" s="1"/>
  <c r="TH28"/>
  <c r="TH29" s="1"/>
  <c r="TI28"/>
  <c r="TI29" s="1"/>
  <c r="TJ28"/>
  <c r="TJ29" s="1"/>
  <c r="TK28"/>
  <c r="TK29" s="1"/>
  <c r="TL28"/>
  <c r="TL29" s="1"/>
  <c r="TM28"/>
  <c r="TM29" s="1"/>
  <c r="TO28"/>
  <c r="TO29" s="1"/>
  <c r="TP28"/>
  <c r="TP29" s="1"/>
  <c r="TQ28"/>
  <c r="TQ29" s="1"/>
  <c r="TR28"/>
  <c r="TR29" s="1"/>
  <c r="TS28"/>
  <c r="TS29" s="1"/>
  <c r="TT28"/>
  <c r="TT29" s="1"/>
  <c r="TU28"/>
  <c r="TU29" s="1"/>
  <c r="TV28"/>
  <c r="TV29" s="1"/>
  <c r="TW28"/>
  <c r="TW29" s="1"/>
  <c r="TX28"/>
  <c r="TX29" s="1"/>
  <c r="TY28"/>
  <c r="TY29" s="1"/>
  <c r="TZ28"/>
  <c r="TZ29" s="1"/>
  <c r="UA28"/>
  <c r="UA29" s="1"/>
  <c r="UB28"/>
  <c r="UB29" s="1"/>
  <c r="UC28"/>
  <c r="UC29" s="1"/>
  <c r="UD28"/>
  <c r="UD29" s="1"/>
  <c r="UE28"/>
  <c r="UE29" s="1"/>
  <c r="UF28"/>
  <c r="UF29" s="1"/>
  <c r="UG28"/>
  <c r="UG29" s="1"/>
  <c r="UH28"/>
  <c r="UH29" s="1"/>
  <c r="UI28"/>
  <c r="UI29" s="1"/>
  <c r="UJ28"/>
  <c r="UJ29" s="1"/>
  <c r="UK28"/>
  <c r="UK29" s="1"/>
  <c r="UL28"/>
  <c r="UL29" s="1"/>
  <c r="UM28"/>
  <c r="UM29" s="1"/>
  <c r="UN28"/>
  <c r="UN29" s="1"/>
  <c r="UO28"/>
  <c r="UO29" s="1"/>
  <c r="UP28"/>
  <c r="UP29" s="1"/>
  <c r="UQ28"/>
  <c r="UQ29" s="1"/>
  <c r="UR28"/>
  <c r="UR29" s="1"/>
  <c r="US28"/>
  <c r="US29" s="1"/>
  <c r="UT28"/>
  <c r="UT29" s="1"/>
  <c r="UU28"/>
  <c r="UU29" s="1"/>
  <c r="UV28"/>
  <c r="UV29" s="1"/>
  <c r="UW28"/>
  <c r="UW29" s="1"/>
  <c r="UX28"/>
  <c r="UX29" s="1"/>
  <c r="UY28"/>
  <c r="UY29" s="1"/>
  <c r="UZ28"/>
  <c r="UZ29" s="1"/>
  <c r="VA28"/>
  <c r="VA29" s="1"/>
  <c r="VB28"/>
  <c r="VB29" s="1"/>
  <c r="VC28"/>
  <c r="VC29" s="1"/>
  <c r="VD28"/>
  <c r="VD29" s="1"/>
  <c r="VE28"/>
  <c r="VE29" s="1"/>
  <c r="VF28"/>
  <c r="VF29" s="1"/>
  <c r="VG28"/>
  <c r="VG29" s="1"/>
  <c r="VH28"/>
  <c r="VH29" s="1"/>
  <c r="VI28"/>
  <c r="VI29" s="1"/>
  <c r="VJ28"/>
  <c r="VJ29" s="1"/>
  <c r="VK28"/>
  <c r="VK29" s="1"/>
  <c r="VL28"/>
  <c r="VL29" s="1"/>
  <c r="VN28"/>
  <c r="VN29" s="1"/>
  <c r="VO28"/>
  <c r="VO29" s="1"/>
  <c r="VP28"/>
  <c r="VP29" s="1"/>
  <c r="VQ28"/>
  <c r="VQ29" s="1"/>
  <c r="VR28"/>
  <c r="VR29" s="1"/>
  <c r="VS28"/>
  <c r="VS29" s="1"/>
  <c r="VT28"/>
  <c r="VT29" s="1"/>
  <c r="VU28"/>
  <c r="VU29" s="1"/>
  <c r="VV28"/>
  <c r="VV29" s="1"/>
  <c r="VW28"/>
  <c r="VW29" s="1"/>
  <c r="VX28"/>
  <c r="VX29" s="1"/>
  <c r="VY28"/>
  <c r="VY29" s="1"/>
  <c r="VZ28"/>
  <c r="VZ29" s="1"/>
  <c r="WA28"/>
  <c r="WA29" s="1"/>
  <c r="WB28"/>
  <c r="WB29" s="1"/>
  <c r="WC28"/>
  <c r="WC29" s="1"/>
  <c r="WD28"/>
  <c r="WD29" s="1"/>
  <c r="WE28"/>
  <c r="WE29" s="1"/>
  <c r="WF28"/>
  <c r="WF29" s="1"/>
  <c r="WG28"/>
  <c r="WG29" s="1"/>
  <c r="WI28"/>
  <c r="WJ28"/>
  <c r="WJ29" s="1"/>
  <c r="WK28"/>
  <c r="WK29" s="1"/>
  <c r="WL28"/>
  <c r="WL29" s="1"/>
  <c r="WM28"/>
  <c r="WM29" s="1"/>
  <c r="WN28"/>
  <c r="WN29" s="1"/>
  <c r="WO28"/>
  <c r="WO29" s="1"/>
  <c r="WP28"/>
  <c r="WP29" s="1"/>
  <c r="WQ28"/>
  <c r="WQ29" s="1"/>
  <c r="WR28"/>
  <c r="WR29" s="1"/>
  <c r="WS28"/>
  <c r="WS29" s="1"/>
  <c r="WT28"/>
  <c r="WT29" s="1"/>
  <c r="WU28"/>
  <c r="WU29" s="1"/>
  <c r="WV28"/>
  <c r="WV29" s="1"/>
  <c r="WW28"/>
  <c r="WW29" s="1"/>
  <c r="WX28"/>
  <c r="WX29" s="1"/>
  <c r="WY28"/>
  <c r="WY29" s="1"/>
  <c r="WZ28"/>
  <c r="WZ29" s="1"/>
  <c r="XA28"/>
  <c r="XA29" s="1"/>
  <c r="XB28"/>
  <c r="XB29" s="1"/>
  <c r="XC28"/>
  <c r="XC29" s="1"/>
  <c r="XD28"/>
  <c r="XD29" s="1"/>
  <c r="XE28"/>
  <c r="XE29" s="1"/>
  <c r="XF28"/>
  <c r="XF29" s="1"/>
  <c r="XG28"/>
  <c r="XG29" s="1"/>
  <c r="XH28"/>
  <c r="XH29" s="1"/>
  <c r="XI28"/>
  <c r="XI29" s="1"/>
  <c r="XJ28"/>
  <c r="XJ29" s="1"/>
  <c r="XK28"/>
  <c r="XK29" s="1"/>
  <c r="D39" i="4" l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Y39"/>
  <c r="Y40" s="1"/>
  <c r="Z39"/>
  <c r="Z40" s="1"/>
  <c r="AA39"/>
  <c r="AA40" s="1"/>
  <c r="AB39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S39"/>
  <c r="AS40" s="1"/>
  <c r="AT39"/>
  <c r="AT40" s="1"/>
  <c r="AU39"/>
  <c r="AU40" s="1"/>
  <c r="AV39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Q39"/>
  <c r="BQ40" s="1"/>
  <c r="BR39"/>
  <c r="BR40" s="1"/>
  <c r="BS39"/>
  <c r="BS40" s="1"/>
  <c r="BT39"/>
  <c r="BU39"/>
  <c r="BU40" s="1"/>
  <c r="BV39"/>
  <c r="BV40" s="1"/>
  <c r="BW39"/>
  <c r="BW40" s="1"/>
  <c r="BX39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S39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E39"/>
  <c r="DE40" s="1"/>
  <c r="DF39"/>
  <c r="DF40" s="1"/>
  <c r="DG39"/>
  <c r="DG40" s="1"/>
  <c r="DH39"/>
  <c r="DI39"/>
  <c r="DI40" s="1"/>
  <c r="DJ39"/>
  <c r="DJ40" s="1"/>
  <c r="DK39"/>
  <c r="DK40" s="1"/>
  <c r="DL39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S39"/>
  <c r="ES40" s="1"/>
  <c r="ET39"/>
  <c r="ET40" s="1"/>
  <c r="EU39"/>
  <c r="EU40" s="1"/>
  <c r="EV39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M39"/>
  <c r="FM40" s="1"/>
  <c r="FN39"/>
  <c r="FN40" s="1"/>
  <c r="FO39"/>
  <c r="FO40" s="1"/>
  <c r="FP39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Y39"/>
  <c r="FY40" s="1"/>
  <c r="FZ39"/>
  <c r="FZ40" s="1"/>
  <c r="GA39"/>
  <c r="GA40" s="1"/>
  <c r="GB39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K39"/>
  <c r="GK40" s="1"/>
  <c r="GL39"/>
  <c r="GL40" s="1"/>
  <c r="GM39"/>
  <c r="GM40" s="1"/>
  <c r="GN39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E39"/>
  <c r="HE40" s="1"/>
  <c r="HF39"/>
  <c r="HF40" s="1"/>
  <c r="HG39"/>
  <c r="HG40" s="1"/>
  <c r="HH39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U39"/>
  <c r="HU40" s="1"/>
  <c r="HV39"/>
  <c r="HV40" s="1"/>
  <c r="HW39"/>
  <c r="HW40" s="1"/>
  <c r="HX39"/>
  <c r="HY39"/>
  <c r="HY40" s="1"/>
  <c r="HZ39"/>
  <c r="HZ40" s="1"/>
  <c r="IA39"/>
  <c r="IA40" s="1"/>
  <c r="IB39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T39"/>
  <c r="IT40" s="1"/>
  <c r="IU39"/>
  <c r="IU40" s="1"/>
  <c r="IV39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E39"/>
  <c r="JE40" s="1"/>
  <c r="JF39"/>
  <c r="JF40" s="1"/>
  <c r="JG39"/>
  <c r="JG40" s="1"/>
  <c r="JH39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C39"/>
  <c r="KC40" s="1"/>
  <c r="KD39"/>
  <c r="KD40" s="1"/>
  <c r="KE39"/>
  <c r="KE40" s="1"/>
  <c r="KF39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W39"/>
  <c r="KW40" s="1"/>
  <c r="KX39"/>
  <c r="KX40" s="1"/>
  <c r="KY39"/>
  <c r="KY40" s="1"/>
  <c r="KZ39"/>
  <c r="LA39"/>
  <c r="LA40" s="1"/>
  <c r="LB39"/>
  <c r="LB40" s="1"/>
  <c r="LC39"/>
  <c r="LC40" s="1"/>
  <c r="LD39"/>
  <c r="LD40" s="1"/>
  <c r="LE39"/>
  <c r="LE40" s="1"/>
  <c r="LF39"/>
  <c r="LF40" s="1"/>
  <c r="LG39"/>
  <c r="LG40" s="1"/>
  <c r="LH39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U39"/>
  <c r="LU40" s="1"/>
  <c r="LV39"/>
  <c r="LV40" s="1"/>
  <c r="LW39"/>
  <c r="LW40" s="1"/>
  <c r="LX39"/>
  <c r="LY39"/>
  <c r="LY40" s="1"/>
  <c r="LZ39"/>
  <c r="LZ40" s="1"/>
  <c r="MA39"/>
  <c r="MA40" s="1"/>
  <c r="MB39"/>
  <c r="MC39"/>
  <c r="MC40" s="1"/>
  <c r="MD39"/>
  <c r="MD40" s="1"/>
  <c r="ME39"/>
  <c r="ME40" s="1"/>
  <c r="MF39"/>
  <c r="MF40" s="1"/>
  <c r="MG39"/>
  <c r="MG40" s="1"/>
  <c r="MH39"/>
  <c r="MH40" s="1"/>
  <c r="MI39"/>
  <c r="MJ39"/>
  <c r="MK39"/>
  <c r="MK40" s="1"/>
  <c r="ML39"/>
  <c r="ML40" s="1"/>
  <c r="MM39"/>
  <c r="MN39"/>
  <c r="MN40" s="1"/>
  <c r="MO39"/>
  <c r="MO40" s="1"/>
  <c r="MP39"/>
  <c r="MP40" s="1"/>
  <c r="MQ39"/>
  <c r="MR39"/>
  <c r="MS39"/>
  <c r="MS40" s="1"/>
  <c r="MT39"/>
  <c r="MT40" s="1"/>
  <c r="MU39"/>
  <c r="MV39"/>
  <c r="MW39"/>
  <c r="MW40" s="1"/>
  <c r="MX39"/>
  <c r="MX40" s="1"/>
  <c r="MY39"/>
  <c r="MZ39"/>
  <c r="NA39"/>
  <c r="NA40" s="1"/>
  <c r="NB39"/>
  <c r="NB40" s="1"/>
  <c r="NC39"/>
  <c r="ND39"/>
  <c r="NE39"/>
  <c r="NE40" s="1"/>
  <c r="NF39"/>
  <c r="NF40" s="1"/>
  <c r="NG39"/>
  <c r="NH39"/>
  <c r="NI39"/>
  <c r="NI40" s="1"/>
  <c r="NJ39"/>
  <c r="NJ40" s="1"/>
  <c r="NK39"/>
  <c r="NL39"/>
  <c r="NM39"/>
  <c r="NM40" s="1"/>
  <c r="NN39"/>
  <c r="NN40" s="1"/>
  <c r="NO39"/>
  <c r="NP39"/>
  <c r="NQ39"/>
  <c r="NQ40" s="1"/>
  <c r="NR39"/>
  <c r="NR40" s="1"/>
  <c r="NS39"/>
  <c r="NT39"/>
  <c r="NU39"/>
  <c r="NV39"/>
  <c r="NV40" s="1"/>
  <c r="NW39"/>
  <c r="NX39"/>
  <c r="NX40" s="1"/>
  <c r="NY39"/>
  <c r="NY40" s="1"/>
  <c r="NZ39"/>
  <c r="NZ40" s="1"/>
  <c r="OA39"/>
  <c r="OB39"/>
  <c r="OC39"/>
  <c r="OC40" s="1"/>
  <c r="OD39"/>
  <c r="OD40" s="1"/>
  <c r="OE39"/>
  <c r="OF39"/>
  <c r="OF40" s="1"/>
  <c r="OG39"/>
  <c r="OG40" s="1"/>
  <c r="OH39"/>
  <c r="OH40" s="1"/>
  <c r="OI39"/>
  <c r="OJ39"/>
  <c r="OK39"/>
  <c r="OK40" s="1"/>
  <c r="OL39"/>
  <c r="OL40" s="1"/>
  <c r="OM39"/>
  <c r="ON39"/>
  <c r="ON40" s="1"/>
  <c r="OO39"/>
  <c r="OO40" s="1"/>
  <c r="OP39"/>
  <c r="OP40" s="1"/>
  <c r="OQ39"/>
  <c r="OR39"/>
  <c r="OS39"/>
  <c r="OS40" s="1"/>
  <c r="OT39"/>
  <c r="OT40" s="1"/>
  <c r="OU39"/>
  <c r="OV39"/>
  <c r="OV40" s="1"/>
  <c r="OW39"/>
  <c r="OW40" s="1"/>
  <c r="OX39"/>
  <c r="OX40" s="1"/>
  <c r="OY39"/>
  <c r="OZ39"/>
  <c r="PA39"/>
  <c r="PA40" s="1"/>
  <c r="PB39"/>
  <c r="PB40" s="1"/>
  <c r="PC39"/>
  <c r="PD39"/>
  <c r="PE39"/>
  <c r="PE40" s="1"/>
  <c r="PF39"/>
  <c r="PF40" s="1"/>
  <c r="PG39"/>
  <c r="PH39"/>
  <c r="PI39"/>
  <c r="PI40" s="1"/>
  <c r="PJ39"/>
  <c r="PJ40" s="1"/>
  <c r="PK39"/>
  <c r="PL39"/>
  <c r="PM39"/>
  <c r="PM40" s="1"/>
  <c r="PN39"/>
  <c r="PN40" s="1"/>
  <c r="PO39"/>
  <c r="PP39"/>
  <c r="PQ39"/>
  <c r="PQ40" s="1"/>
  <c r="PR39"/>
  <c r="PR40" s="1"/>
  <c r="PS39"/>
  <c r="PT39"/>
  <c r="PU39"/>
  <c r="PU40" s="1"/>
  <c r="PV39"/>
  <c r="PV40" s="1"/>
  <c r="PW39"/>
  <c r="PX39"/>
  <c r="PY39"/>
  <c r="PY40" s="1"/>
  <c r="PZ39"/>
  <c r="PZ40" s="1"/>
  <c r="QA39"/>
  <c r="QB39"/>
  <c r="QC39"/>
  <c r="QC40" s="1"/>
  <c r="QD39"/>
  <c r="QD40" s="1"/>
  <c r="QE39"/>
  <c r="QF39"/>
  <c r="QG39"/>
  <c r="QG40" s="1"/>
  <c r="QH39"/>
  <c r="QH40" s="1"/>
  <c r="QI39"/>
  <c r="QJ39"/>
  <c r="QK39"/>
  <c r="QK40" s="1"/>
  <c r="QL39"/>
  <c r="QL40" s="1"/>
  <c r="QM39"/>
  <c r="QN39"/>
  <c r="QN40" s="1"/>
  <c r="QO39"/>
  <c r="QO40" s="1"/>
  <c r="QP39"/>
  <c r="QP40" s="1"/>
  <c r="QQ39"/>
  <c r="QR39"/>
  <c r="QS39"/>
  <c r="QS40" s="1"/>
  <c r="QT39"/>
  <c r="QT40" s="1"/>
  <c r="QU39"/>
  <c r="QV39"/>
  <c r="QV40" s="1"/>
  <c r="QW39"/>
  <c r="QW40" s="1"/>
  <c r="QX39"/>
  <c r="QX40" s="1"/>
  <c r="QY39"/>
  <c r="QZ39"/>
  <c r="RA39"/>
  <c r="RA40" s="1"/>
  <c r="RB39"/>
  <c r="RB40" s="1"/>
  <c r="RC39"/>
  <c r="RD39"/>
  <c r="RD40" s="1"/>
  <c r="RE39"/>
  <c r="RE40" s="1"/>
  <c r="RF39"/>
  <c r="RF40" s="1"/>
  <c r="RG39"/>
  <c r="RH39"/>
  <c r="RI39"/>
  <c r="RI40" s="1"/>
  <c r="RJ39"/>
  <c r="RJ40" s="1"/>
  <c r="RK39"/>
  <c r="RL39"/>
  <c r="RL40" s="1"/>
  <c r="RM39"/>
  <c r="RM40" s="1"/>
  <c r="RN39"/>
  <c r="RN40" s="1"/>
  <c r="RO39"/>
  <c r="RP39"/>
  <c r="RQ39"/>
  <c r="RQ40" s="1"/>
  <c r="RR39"/>
  <c r="RR40" s="1"/>
  <c r="RS39"/>
  <c r="RT39"/>
  <c r="RU39"/>
  <c r="RU40" s="1"/>
  <c r="RV39"/>
  <c r="RV40" s="1"/>
  <c r="RW39"/>
  <c r="RX39"/>
  <c r="RY39"/>
  <c r="RY40" s="1"/>
  <c r="RZ39"/>
  <c r="RZ40" s="1"/>
  <c r="SA39"/>
  <c r="SB39"/>
  <c r="SC39"/>
  <c r="SC40" s="1"/>
  <c r="SD39"/>
  <c r="SD40" s="1"/>
  <c r="SE39"/>
  <c r="SF39"/>
  <c r="SG39"/>
  <c r="SG40" s="1"/>
  <c r="SH39"/>
  <c r="SH40" s="1"/>
  <c r="SI39"/>
  <c r="SJ39"/>
  <c r="SK39"/>
  <c r="SK40" s="1"/>
  <c r="SL39"/>
  <c r="SL40" s="1"/>
  <c r="SM39"/>
  <c r="SN39"/>
  <c r="SO39"/>
  <c r="SO40" s="1"/>
  <c r="SP39"/>
  <c r="SP40" s="1"/>
  <c r="SQ39"/>
  <c r="SR39"/>
  <c r="SS39"/>
  <c r="SS40" s="1"/>
  <c r="ST39"/>
  <c r="ST40" s="1"/>
  <c r="SU39"/>
  <c r="SV39"/>
  <c r="SV40" s="1"/>
  <c r="SW39"/>
  <c r="SW40" s="1"/>
  <c r="SX39"/>
  <c r="SX40" s="1"/>
  <c r="SY39"/>
  <c r="SZ39"/>
  <c r="TA39"/>
  <c r="TA40" s="1"/>
  <c r="TB39"/>
  <c r="TB40" s="1"/>
  <c r="TC39"/>
  <c r="TD39"/>
  <c r="TD40" s="1"/>
  <c r="TE39"/>
  <c r="TE40" s="1"/>
  <c r="TF39"/>
  <c r="TF40" s="1"/>
  <c r="TG39"/>
  <c r="TH39"/>
  <c r="TI39"/>
  <c r="TI40" s="1"/>
  <c r="TJ39"/>
  <c r="TJ40" s="1"/>
  <c r="TK39"/>
  <c r="TL39"/>
  <c r="TL40" s="1"/>
  <c r="TM39"/>
  <c r="TM40" s="1"/>
  <c r="TN39"/>
  <c r="TN40" s="1"/>
  <c r="TO39"/>
  <c r="TP39"/>
  <c r="L40"/>
  <c r="X40"/>
  <c r="AB40"/>
  <c r="AJ40"/>
  <c r="AR40"/>
  <c r="AV40"/>
  <c r="BD40"/>
  <c r="BP40"/>
  <c r="BT40"/>
  <c r="BX40"/>
  <c r="CJ40"/>
  <c r="CR40"/>
  <c r="CS40"/>
  <c r="DD40"/>
  <c r="DH40"/>
  <c r="DL40"/>
  <c r="DX40"/>
  <c r="EB40"/>
  <c r="EJ40"/>
  <c r="ER40"/>
  <c r="EV40"/>
  <c r="FD40"/>
  <c r="FL40"/>
  <c r="FP40"/>
  <c r="FX40"/>
  <c r="GB40"/>
  <c r="GJ40"/>
  <c r="GN40"/>
  <c r="GV40"/>
  <c r="HD40"/>
  <c r="HH40"/>
  <c r="HT40"/>
  <c r="HX40"/>
  <c r="IB40"/>
  <c r="IN40"/>
  <c r="IS40"/>
  <c r="IV40"/>
  <c r="JD40"/>
  <c r="JH40"/>
  <c r="JP40"/>
  <c r="KB40"/>
  <c r="KF40"/>
  <c r="KN40"/>
  <c r="KV40"/>
  <c r="KZ40"/>
  <c r="LH40"/>
  <c r="LT40"/>
  <c r="LX40"/>
  <c r="MB40"/>
  <c r="MI40"/>
  <c r="MJ40"/>
  <c r="MM40"/>
  <c r="MQ40"/>
  <c r="MR40"/>
  <c r="MU40"/>
  <c r="MV40"/>
  <c r="MY40"/>
  <c r="MZ40"/>
  <c r="NC40"/>
  <c r="ND40"/>
  <c r="NG40"/>
  <c r="NH40"/>
  <c r="NK40"/>
  <c r="NL40"/>
  <c r="NO40"/>
  <c r="NP40"/>
  <c r="NS40"/>
  <c r="NT40"/>
  <c r="NU40"/>
  <c r="NW40"/>
  <c r="OA40"/>
  <c r="OB40"/>
  <c r="OE40"/>
  <c r="OI40"/>
  <c r="OJ40"/>
  <c r="OM40"/>
  <c r="OQ40"/>
  <c r="OR40"/>
  <c r="OU40"/>
  <c r="OY40"/>
  <c r="OZ40"/>
  <c r="PC40"/>
  <c r="PD40"/>
  <c r="PG40"/>
  <c r="PH40"/>
  <c r="PK40"/>
  <c r="PL40"/>
  <c r="PO40"/>
  <c r="PP40"/>
  <c r="PS40"/>
  <c r="PT40"/>
  <c r="PW40"/>
  <c r="PX40"/>
  <c r="QA40"/>
  <c r="QB40"/>
  <c r="QE40"/>
  <c r="QF40"/>
  <c r="QI40"/>
  <c r="QJ40"/>
  <c r="QM40"/>
  <c r="QQ40"/>
  <c r="QR40"/>
  <c r="QU40"/>
  <c r="QY40"/>
  <c r="QZ40"/>
  <c r="RC40"/>
  <c r="RG40"/>
  <c r="RH40"/>
  <c r="RK40"/>
  <c r="RO40"/>
  <c r="RP40"/>
  <c r="RS40"/>
  <c r="RT40"/>
  <c r="RW40"/>
  <c r="RX40"/>
  <c r="SA40"/>
  <c r="SB40"/>
  <c r="SE40"/>
  <c r="SF40"/>
  <c r="SI40"/>
  <c r="SJ40"/>
  <c r="SM40"/>
  <c r="SN40"/>
  <c r="SQ40"/>
  <c r="SR40"/>
  <c r="SU40"/>
  <c r="SY40"/>
  <c r="SZ40"/>
  <c r="TC40"/>
  <c r="TG40"/>
  <c r="TH40"/>
  <c r="TK40"/>
  <c r="TO40"/>
  <c r="TP40"/>
  <c r="C39"/>
  <c r="C40" s="1"/>
  <c r="D39" i="3"/>
  <c r="D40" s="1"/>
  <c r="E39"/>
  <c r="F39"/>
  <c r="F40" s="1"/>
  <c r="G39"/>
  <c r="G40" s="1"/>
  <c r="H39"/>
  <c r="H40" s="1"/>
  <c r="I39"/>
  <c r="J39"/>
  <c r="J40" s="1"/>
  <c r="K39"/>
  <c r="K40" s="1"/>
  <c r="L39"/>
  <c r="L40" s="1"/>
  <c r="M39"/>
  <c r="N39"/>
  <c r="N40" s="1"/>
  <c r="O39"/>
  <c r="O40" s="1"/>
  <c r="P39"/>
  <c r="P40" s="1"/>
  <c r="Q39"/>
  <c r="R39"/>
  <c r="R40" s="1"/>
  <c r="S39"/>
  <c r="S40" s="1"/>
  <c r="T39"/>
  <c r="T40" s="1"/>
  <c r="U39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D39"/>
  <c r="AD40" s="1"/>
  <c r="AE39"/>
  <c r="AE40" s="1"/>
  <c r="AF39"/>
  <c r="AF40" s="1"/>
  <c r="AG39"/>
  <c r="AH39"/>
  <c r="AH40" s="1"/>
  <c r="AI39"/>
  <c r="AI40" s="1"/>
  <c r="AJ39"/>
  <c r="AJ40" s="1"/>
  <c r="AK39"/>
  <c r="AL39"/>
  <c r="AL40" s="1"/>
  <c r="AM39"/>
  <c r="AM40" s="1"/>
  <c r="AN39"/>
  <c r="AN40" s="1"/>
  <c r="AO39"/>
  <c r="AP39"/>
  <c r="AP40" s="1"/>
  <c r="AQ39"/>
  <c r="AQ40" s="1"/>
  <c r="AR39"/>
  <c r="AR40" s="1"/>
  <c r="AS39"/>
  <c r="AT39"/>
  <c r="AT40" s="1"/>
  <c r="AU39"/>
  <c r="AU40" s="1"/>
  <c r="AV39"/>
  <c r="AV40" s="1"/>
  <c r="AW39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J39"/>
  <c r="BJ40" s="1"/>
  <c r="BK39"/>
  <c r="BK40" s="1"/>
  <c r="BL39"/>
  <c r="BL40" s="1"/>
  <c r="BM39"/>
  <c r="BN39"/>
  <c r="BN40" s="1"/>
  <c r="BO39"/>
  <c r="BO40" s="1"/>
  <c r="BP39"/>
  <c r="BP40" s="1"/>
  <c r="BQ39"/>
  <c r="BR39"/>
  <c r="BR40" s="1"/>
  <c r="BS39"/>
  <c r="BS40" s="1"/>
  <c r="BT39"/>
  <c r="BT40" s="1"/>
  <c r="BU39"/>
  <c r="BV39"/>
  <c r="BV40" s="1"/>
  <c r="BW39"/>
  <c r="BW40" s="1"/>
  <c r="BX39"/>
  <c r="BX40" s="1"/>
  <c r="BY39"/>
  <c r="BZ39"/>
  <c r="BZ40" s="1"/>
  <c r="CA39"/>
  <c r="CA40" s="1"/>
  <c r="CB39"/>
  <c r="CB40" s="1"/>
  <c r="CC39"/>
  <c r="CD39"/>
  <c r="CE39"/>
  <c r="CE40" s="1"/>
  <c r="CF39"/>
  <c r="CF40" s="1"/>
  <c r="CG39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P40" s="1"/>
  <c r="CQ39"/>
  <c r="CQ40" s="1"/>
  <c r="CR39"/>
  <c r="CR40" s="1"/>
  <c r="CS39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J39"/>
  <c r="DJ40" s="1"/>
  <c r="DK39"/>
  <c r="DK40" s="1"/>
  <c r="DL39"/>
  <c r="DL40" s="1"/>
  <c r="DM39"/>
  <c r="DN39"/>
  <c r="DO39"/>
  <c r="DO40" s="1"/>
  <c r="DP39"/>
  <c r="DP40" s="1"/>
  <c r="DQ39"/>
  <c r="DQ40" s="1"/>
  <c r="DR39"/>
  <c r="DR40" s="1"/>
  <c r="DS39"/>
  <c r="DS40" s="1"/>
  <c r="DT39"/>
  <c r="DT40" s="1"/>
  <c r="DU39"/>
  <c r="DV39"/>
  <c r="DV40" s="1"/>
  <c r="DW39"/>
  <c r="DW40" s="1"/>
  <c r="DX39"/>
  <c r="DX40" s="1"/>
  <c r="DY39"/>
  <c r="DZ39"/>
  <c r="DZ40" s="1"/>
  <c r="EA39"/>
  <c r="EA40" s="1"/>
  <c r="EB39"/>
  <c r="EB40" s="1"/>
  <c r="EC39"/>
  <c r="ED39"/>
  <c r="ED40" s="1"/>
  <c r="EE39"/>
  <c r="EE40" s="1"/>
  <c r="EF39"/>
  <c r="EF40" s="1"/>
  <c r="EG39"/>
  <c r="EH39"/>
  <c r="EH40" s="1"/>
  <c r="EI39"/>
  <c r="EI40" s="1"/>
  <c r="EJ39"/>
  <c r="EJ40" s="1"/>
  <c r="EK39"/>
  <c r="EL39"/>
  <c r="EM39"/>
  <c r="EM40" s="1"/>
  <c r="EN39"/>
  <c r="EN40" s="1"/>
  <c r="EO39"/>
  <c r="EP39"/>
  <c r="EP40" s="1"/>
  <c r="EQ39"/>
  <c r="EQ40" s="1"/>
  <c r="ER39"/>
  <c r="ER40" s="1"/>
  <c r="ES39"/>
  <c r="ET39"/>
  <c r="ET40" s="1"/>
  <c r="EU39"/>
  <c r="EU40" s="1"/>
  <c r="EV39"/>
  <c r="EV40" s="1"/>
  <c r="EW39"/>
  <c r="EW40" s="1"/>
  <c r="EX39"/>
  <c r="EY39"/>
  <c r="EY40" s="1"/>
  <c r="EZ39"/>
  <c r="EZ40" s="1"/>
  <c r="FA39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R39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D39"/>
  <c r="GD40" s="1"/>
  <c r="GE39"/>
  <c r="GE40" s="1"/>
  <c r="GF39"/>
  <c r="GF40" s="1"/>
  <c r="GG39"/>
  <c r="GH39"/>
  <c r="GH40" s="1"/>
  <c r="GI39"/>
  <c r="GI40" s="1"/>
  <c r="GJ39"/>
  <c r="GJ40" s="1"/>
  <c r="GK39"/>
  <c r="GL39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J39"/>
  <c r="HJ40" s="1"/>
  <c r="HK39"/>
  <c r="HK40" s="1"/>
  <c r="HL39"/>
  <c r="HL40" s="1"/>
  <c r="HM39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V39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P39"/>
  <c r="IP40" s="1"/>
  <c r="IQ39"/>
  <c r="IQ40" s="1"/>
  <c r="IR39"/>
  <c r="IR40" s="1"/>
  <c r="IS39"/>
  <c r="IS40" s="1"/>
  <c r="IT39"/>
  <c r="IT40" s="1"/>
  <c r="IU39"/>
  <c r="IU40" s="1"/>
  <c r="IV39"/>
  <c r="IW39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F39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V39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X39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N39"/>
  <c r="LN40" s="1"/>
  <c r="LO39"/>
  <c r="LO40" s="1"/>
  <c r="LP39"/>
  <c r="LP40" s="1"/>
  <c r="LQ39"/>
  <c r="LQ40" s="1"/>
  <c r="LR39"/>
  <c r="LR40" s="1"/>
  <c r="LS39"/>
  <c r="LS40" s="1"/>
  <c r="LT39"/>
  <c r="LT40" s="1"/>
  <c r="LU39"/>
  <c r="LV39"/>
  <c r="LW39"/>
  <c r="LW40" s="1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F40" s="1"/>
  <c r="MG39"/>
  <c r="MH39"/>
  <c r="MH40" s="1"/>
  <c r="MI39"/>
  <c r="MI40" s="1"/>
  <c r="MJ39"/>
  <c r="MJ40" s="1"/>
  <c r="MK39"/>
  <c r="MK40" s="1"/>
  <c r="ML39"/>
  <c r="ML40" s="1"/>
  <c r="MM39"/>
  <c r="MM40" s="1"/>
  <c r="MN39"/>
  <c r="MN40" s="1"/>
  <c r="MO39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X39"/>
  <c r="MX40" s="1"/>
  <c r="E40"/>
  <c r="I40"/>
  <c r="M40"/>
  <c r="Q40"/>
  <c r="U40"/>
  <c r="AC40"/>
  <c r="AG40"/>
  <c r="AK40"/>
  <c r="AO40"/>
  <c r="AS40"/>
  <c r="AW40"/>
  <c r="BE40"/>
  <c r="BI40"/>
  <c r="BM40"/>
  <c r="BQ40"/>
  <c r="BU40"/>
  <c r="BY40"/>
  <c r="CC40"/>
  <c r="CD40"/>
  <c r="CG40"/>
  <c r="CO40"/>
  <c r="CS40"/>
  <c r="DA40"/>
  <c r="DI40"/>
  <c r="DM40"/>
  <c r="DN40"/>
  <c r="DU40"/>
  <c r="DY40"/>
  <c r="EC40"/>
  <c r="EG40"/>
  <c r="EK40"/>
  <c r="EL40"/>
  <c r="EO40"/>
  <c r="ES40"/>
  <c r="EX40"/>
  <c r="FA40"/>
  <c r="FI40"/>
  <c r="FQ40"/>
  <c r="FR40"/>
  <c r="GC40"/>
  <c r="GG40"/>
  <c r="GK40"/>
  <c r="GL40"/>
  <c r="HA40"/>
  <c r="HI40"/>
  <c r="HM40"/>
  <c r="HU40"/>
  <c r="HV40"/>
  <c r="IO40"/>
  <c r="IV40"/>
  <c r="IW40"/>
  <c r="JE40"/>
  <c r="JF40"/>
  <c r="JU40"/>
  <c r="JV40"/>
  <c r="KG40"/>
  <c r="KW40"/>
  <c r="KX40"/>
  <c r="LM40"/>
  <c r="LU40"/>
  <c r="LV40"/>
  <c r="MG40"/>
  <c r="MO40"/>
  <c r="MW40"/>
  <c r="C39"/>
  <c r="C40" s="1"/>
  <c r="G39" i="2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G39"/>
  <c r="AG40" s="1"/>
  <c r="AH39"/>
  <c r="AH40" s="1"/>
  <c r="AI39"/>
  <c r="AI40" s="1"/>
  <c r="AJ39"/>
  <c r="AJ40" s="1"/>
  <c r="AK39"/>
  <c r="AK40" s="1"/>
  <c r="AL39"/>
  <c r="AL40" s="1"/>
  <c r="AM39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R39"/>
  <c r="ER40" s="1"/>
  <c r="ES39"/>
  <c r="ES40" s="1"/>
  <c r="ET39"/>
  <c r="ET40" s="1"/>
  <c r="EU39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J39"/>
  <c r="IJ40" s="1"/>
  <c r="IK39"/>
  <c r="IK40" s="1"/>
  <c r="IL39"/>
  <c r="IL40" s="1"/>
  <c r="IM39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P39"/>
  <c r="JP40" s="1"/>
  <c r="JQ39"/>
  <c r="JQ40" s="1"/>
  <c r="JR39"/>
  <c r="JR40" s="1"/>
  <c r="JS39"/>
  <c r="JT39"/>
  <c r="JT40" s="1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W40"/>
  <c r="AF40"/>
  <c r="AM40"/>
  <c r="BS40"/>
  <c r="CI40"/>
  <c r="DK40"/>
  <c r="EE40"/>
  <c r="EQ40"/>
  <c r="EU40"/>
  <c r="FK40"/>
  <c r="FW40"/>
  <c r="GQ40"/>
  <c r="HG40"/>
  <c r="II40"/>
  <c r="IM40"/>
  <c r="JC40"/>
  <c r="JO40"/>
  <c r="JS40"/>
  <c r="KI40"/>
  <c r="D39"/>
  <c r="D40" s="1"/>
  <c r="E39"/>
  <c r="E40" s="1"/>
  <c r="F39"/>
  <c r="F40" s="1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45" i="4" l="1"/>
  <c r="D52"/>
  <c r="D45" i="5"/>
  <c r="D42"/>
  <c r="D38"/>
  <c r="D49"/>
  <c r="D44"/>
  <c r="D41"/>
  <c r="D37"/>
  <c r="D48"/>
  <c r="D40"/>
  <c r="D36"/>
  <c r="D34"/>
  <c r="D32"/>
  <c r="D50"/>
  <c r="D46"/>
  <c r="D33"/>
  <c r="D57" i="4"/>
  <c r="D56"/>
  <c r="D60"/>
  <c r="D61"/>
  <c r="D53"/>
  <c r="D47"/>
  <c r="D59"/>
  <c r="D44"/>
  <c r="D43"/>
  <c r="D51"/>
  <c r="D49"/>
  <c r="D55"/>
  <c r="D48"/>
  <c r="D48" i="3"/>
  <c r="D59"/>
  <c r="D53"/>
  <c r="D44"/>
  <c r="D45"/>
  <c r="D57"/>
  <c r="D52"/>
  <c r="D47"/>
  <c r="D61"/>
  <c r="D60"/>
  <c r="D56"/>
  <c r="D51"/>
  <c r="D43"/>
  <c r="D55"/>
  <c r="D49"/>
  <c r="D45" i="2"/>
  <c r="D57"/>
  <c r="D52"/>
  <c r="D48"/>
  <c r="D44"/>
  <c r="D61"/>
  <c r="D56"/>
  <c r="D51"/>
  <c r="D47"/>
  <c r="D43"/>
  <c r="D60"/>
  <c r="D55"/>
  <c r="D59"/>
  <c r="D53"/>
  <c r="D49"/>
  <c r="D59" i="1"/>
  <c r="D51"/>
  <c r="D49"/>
  <c r="D56"/>
  <c r="D61"/>
  <c r="D55"/>
  <c r="D53"/>
  <c r="D47"/>
  <c r="D57"/>
  <c r="D48"/>
  <c r="D60"/>
  <c r="D52"/>
  <c r="D44"/>
  <c r="D45"/>
  <c r="D43"/>
</calcChain>
</file>

<file path=xl/sharedStrings.xml><?xml version="1.0" encoding="utf-8"?>
<sst xmlns="http://schemas.openxmlformats.org/spreadsheetml/2006/main" count="3863" uniqueCount="3228">
  <si>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</si>
  <si>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</si>
  <si>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</si>
  <si>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</si>
  <si>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</si>
  <si>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</si>
  <si>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</si>
  <si>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</si>
  <si>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</si>
  <si>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</si>
  <si>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</si>
  <si>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</si>
  <si>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</si>
  <si>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</si>
  <si>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</si>
  <si>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</si>
  <si>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</si>
  <si>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</si>
  <si>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</si>
  <si>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</si>
  <si>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</si>
  <si>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</si>
  <si>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</si>
  <si>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</si>
  <si>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</si>
  <si>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</si>
  <si>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</si>
  <si>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</si>
  <si>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</si>
  <si>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</si>
  <si>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</si>
  <si>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</si>
  <si>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</si>
  <si>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</si>
  <si>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</si>
  <si>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</si>
  <si>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</si>
  <si>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</si>
  <si>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</si>
  <si>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</si>
  <si>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</si>
  <si>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</si>
  <si>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</si>
  <si>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</si>
  <si>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</si>
  <si>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</si>
  <si>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</si>
  <si>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</si>
  <si>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</si>
  <si>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</si>
  <si>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</si>
  <si>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</si>
  <si>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</si>
  <si>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</si>
  <si>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</si>
  <si>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</si>
  <si>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</si>
  <si>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</si>
  <si>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</si>
  <si>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</si>
  <si>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</si>
  <si>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</si>
  <si>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</si>
  <si>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</si>
  <si>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</si>
  <si>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</si>
  <si>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</si>
  <si>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</si>
  <si>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</si>
  <si>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</si>
  <si>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</si>
  <si>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</si>
  <si>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</si>
  <si>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</si>
  <si>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</si>
  <si>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</si>
  <si>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</si>
  <si>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</si>
  <si>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</si>
  <si>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</si>
  <si>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</si>
  <si>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</si>
  <si>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</si>
  <si>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</si>
  <si>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</si>
  <si>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</si>
  <si>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</si>
  <si>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</si>
  <si>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</si>
  <si>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</si>
  <si>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</si>
  <si>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</si>
  <si>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</si>
  <si>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</si>
  <si>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</si>
  <si>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</si>
  <si>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</si>
  <si>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</si>
  <si>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</si>
  <si>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</si>
  <si>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</si>
  <si>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</si>
  <si>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</si>
  <si>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</si>
  <si>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</si>
  <si>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</si>
  <si>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</si>
  <si>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</si>
  <si>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</si>
  <si>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</si>
  <si>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</si>
  <si>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</si>
  <si>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</si>
  <si>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</si>
  <si>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</si>
  <si>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</si>
  <si>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</si>
  <si>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</si>
  <si>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</si>
  <si>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</si>
  <si>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</si>
  <si>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</si>
  <si>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</si>
  <si>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</si>
  <si>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</si>
  <si>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</si>
  <si>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</si>
  <si>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</si>
  <si>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</si>
  <si>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</si>
  <si>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</si>
  <si>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</si>
  <si>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</si>
  <si>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</si>
  <si>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</si>
  <si>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</si>
  <si>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</si>
  <si>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</si>
  <si>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</si>
  <si>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</si>
  <si>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</si>
  <si>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</si>
  <si>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</si>
  <si>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</si>
  <si>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</si>
  <si>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</si>
  <si>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</si>
  <si>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3-Ф.20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</si>
  <si>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</si>
  <si>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</si>
  <si>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</si>
  <si>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</si>
  <si>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</si>
  <si>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</si>
  <si>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</si>
  <si>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</si>
  <si>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</si>
  <si>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</si>
  <si>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</si>
  <si>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</si>
  <si>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</si>
  <si>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</si>
  <si>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</si>
  <si>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</si>
  <si>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</si>
  <si>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</si>
  <si>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</si>
  <si>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</si>
  <si>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</si>
  <si>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</si>
  <si>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</si>
  <si>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</si>
  <si>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</si>
  <si>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</si>
  <si>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</si>
  <si>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</si>
  <si>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</si>
  <si>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</si>
  <si>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</si>
  <si>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</si>
  <si>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</si>
  <si>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</si>
  <si>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</si>
  <si>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</si>
  <si>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</si>
  <si>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</si>
  <si>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</si>
  <si>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</si>
  <si>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</si>
  <si>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</si>
  <si>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</si>
  <si>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</si>
  <si>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</si>
  <si>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</si>
  <si>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</si>
  <si>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</si>
  <si>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</si>
  <si>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</si>
  <si>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</si>
  <si>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</si>
  <si>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</si>
  <si>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</si>
  <si>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</si>
  <si>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</si>
  <si>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</si>
  <si>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</si>
  <si>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</si>
  <si>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</si>
  <si>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4-Ф.13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</si>
  <si>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</si>
  <si>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</si>
  <si>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</si>
  <si>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</si>
  <si>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</si>
  <si>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</si>
  <si>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</si>
  <si>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</si>
  <si>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</si>
  <si>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</si>
  <si>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</si>
  <si>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</si>
  <si>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</si>
  <si>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</si>
  <si>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</si>
  <si>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</si>
  <si>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</si>
  <si>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</si>
  <si>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</si>
  <si>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</si>
  <si>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</si>
  <si>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</si>
  <si>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</si>
  <si>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</si>
  <si>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</si>
  <si>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</si>
  <si>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</si>
  <si>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</si>
  <si>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</si>
  <si>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</si>
  <si>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</si>
  <si>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</si>
  <si>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</si>
  <si>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</si>
  <si>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</si>
  <si>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</si>
  <si>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</si>
  <si>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</si>
  <si>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</si>
  <si>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</si>
  <si>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</si>
  <si>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</si>
  <si>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</si>
  <si>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</si>
  <si>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</si>
  <si>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</si>
  <si>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</si>
  <si>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</si>
  <si>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</si>
  <si>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</si>
  <si>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</si>
  <si>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</si>
  <si>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</si>
  <si>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</si>
  <si>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</si>
  <si>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</si>
  <si>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</si>
  <si>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</si>
  <si>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</si>
  <si>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</si>
  <si>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</si>
  <si>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</si>
  <si>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</si>
  <si>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</si>
  <si>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</si>
  <si>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</si>
  <si>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</si>
  <si>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</si>
  <si>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</si>
  <si>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</si>
  <si>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</si>
  <si>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</si>
  <si>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</si>
  <si>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</si>
  <si>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</si>
  <si>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</si>
  <si>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</si>
  <si>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</si>
  <si>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</si>
  <si>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</si>
  <si>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</si>
  <si>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</si>
  <si>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</si>
  <si>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</si>
  <si>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</si>
  <si>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</si>
  <si>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</si>
  <si>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</si>
  <si>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</si>
  <si>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</si>
  <si>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</si>
  <si>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</si>
  <si>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</si>
  <si>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</si>
  <si>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</si>
  <si>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</si>
  <si>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</si>
  <si>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</si>
  <si>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</si>
  <si>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</si>
  <si>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</si>
  <si>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</si>
  <si>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</si>
  <si>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</si>
  <si>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</si>
  <si>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</si>
  <si>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</si>
  <si>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</si>
  <si>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</si>
  <si>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</si>
  <si>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</si>
  <si>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</si>
  <si>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</si>
  <si>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</si>
  <si>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</si>
  <si>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</si>
  <si>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</si>
  <si>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</si>
  <si>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</si>
  <si>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</si>
  <si>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</si>
  <si>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</si>
  <si>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</si>
  <si>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</si>
  <si>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</si>
  <si>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</si>
  <si>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</si>
  <si>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</si>
  <si>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</si>
  <si>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</si>
  <si>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</si>
  <si>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</si>
  <si>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</si>
  <si>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</si>
  <si>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</si>
  <si>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</si>
  <si>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</si>
  <si>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</si>
  <si>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</si>
  <si>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</si>
  <si>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</si>
  <si>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</si>
  <si>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</si>
  <si>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</si>
  <si>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</si>
  <si>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</si>
  <si>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</si>
  <si>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</si>
  <si>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</si>
  <si>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</si>
  <si>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</si>
  <si>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</si>
  <si>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</si>
  <si>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</si>
  <si>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</si>
  <si>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</si>
  <si>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</si>
  <si>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</si>
  <si>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</si>
  <si>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</si>
  <si>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</si>
  <si>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</si>
  <si>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</si>
  <si>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</si>
  <si>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</si>
  <si>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</si>
  <si>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</si>
  <si>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</si>
  <si>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</si>
  <si>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</si>
  <si>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</si>
  <si>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</si>
  <si>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</si>
  <si>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</si>
  <si>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</si>
  <si>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</si>
  <si>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</si>
  <si>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</si>
  <si>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</si>
  <si>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</si>
  <si>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</si>
  <si>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</si>
  <si>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</si>
  <si>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</si>
  <si>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</si>
  <si>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</si>
  <si>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</si>
  <si>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</si>
  <si>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</si>
  <si>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</si>
  <si>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</si>
  <si>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</si>
  <si>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</si>
  <si>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</si>
  <si>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</si>
  <si>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</si>
  <si>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</si>
  <si>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</si>
  <si>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</si>
  <si>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</si>
  <si>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</si>
  <si>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</si>
  <si>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</si>
  <si>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</si>
  <si>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</si>
  <si>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</si>
  <si>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</si>
  <si>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</si>
  <si>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</si>
  <si>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</si>
  <si>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</si>
  <si>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</si>
  <si>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</si>
  <si>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</si>
  <si>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</si>
  <si>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</si>
  <si>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</si>
  <si>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</si>
  <si>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</si>
  <si>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</si>
  <si>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</si>
  <si>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</si>
  <si>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</si>
  <si>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</si>
  <si>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</si>
  <si>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</si>
  <si>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</si>
  <si>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</si>
  <si>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</si>
  <si>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</si>
  <si>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</si>
  <si>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</si>
  <si>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</si>
  <si>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</si>
  <si>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</si>
  <si>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</si>
  <si>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</si>
  <si>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</si>
  <si>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</si>
  <si>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</si>
  <si>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</si>
  <si>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</si>
  <si>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</si>
  <si>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</si>
  <si>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</si>
  <si>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</si>
  <si>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</si>
  <si>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</si>
  <si>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</si>
  <si>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</si>
  <si>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</si>
  <si>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</si>
  <si>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</si>
  <si>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</si>
  <si>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</si>
  <si>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</si>
  <si>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</si>
  <si>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</si>
  <si>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</si>
  <si>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</si>
  <si>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</si>
  <si>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</si>
  <si>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</si>
  <si>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</si>
  <si>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</si>
  <si>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</si>
  <si>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</si>
  <si>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</si>
  <si>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</si>
  <si>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</si>
  <si>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</si>
  <si>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</si>
  <si>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</si>
  <si>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</si>
  <si>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</si>
  <si>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</si>
  <si>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</si>
  <si>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</si>
  <si>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</si>
  <si>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</si>
  <si>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</si>
  <si>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</si>
  <si>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</si>
  <si>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</si>
  <si>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</si>
  <si>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</si>
  <si>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</si>
  <si>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</si>
  <si>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</si>
  <si>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</si>
  <si>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</si>
  <si>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</si>
  <si>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</si>
  <si>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</si>
  <si>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</si>
  <si>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</si>
  <si>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</si>
  <si>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</si>
  <si>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</si>
  <si>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</si>
  <si>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</si>
  <si>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</si>
  <si>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</si>
  <si>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</si>
  <si>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</si>
  <si>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</si>
  <si>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</si>
  <si>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</si>
  <si>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</si>
  <si>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</si>
  <si>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</si>
  <si>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</si>
  <si>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</si>
  <si>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</si>
  <si>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</si>
  <si>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</si>
  <si>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</si>
  <si>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</si>
  <si>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</si>
  <si>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</si>
  <si>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</si>
  <si>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</si>
  <si>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</si>
  <si>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</si>
  <si>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</si>
  <si>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</si>
  <si>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</si>
  <si>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</si>
  <si>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</si>
  <si>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</si>
  <si>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</si>
  <si>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</si>
  <si>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</si>
  <si>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</si>
  <si>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</si>
  <si>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</si>
  <si>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</si>
  <si>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</si>
  <si>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</si>
  <si>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</si>
  <si>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</si>
  <si>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</si>
  <si>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</si>
  <si>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</si>
  <si>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</si>
  <si>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</si>
  <si>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</si>
  <si>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</si>
  <si>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</si>
  <si>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</si>
  <si>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</si>
  <si>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</si>
  <si>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</si>
  <si>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</si>
  <si>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</si>
  <si>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</si>
  <si>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</si>
  <si>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</si>
  <si>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</si>
  <si>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</si>
  <si>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</si>
  <si>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</si>
  <si>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</si>
  <si>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</si>
  <si>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</si>
  <si>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</si>
  <si>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</si>
  <si>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</si>
  <si>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</si>
  <si>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</si>
  <si>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</si>
  <si>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</si>
  <si>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</si>
  <si>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</si>
  <si>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</si>
  <si>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</si>
  <si>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</si>
  <si>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</si>
  <si>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</si>
  <si>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</si>
  <si>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</si>
  <si>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</si>
  <si>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</si>
  <si>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</si>
  <si>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</si>
  <si>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</si>
  <si>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</si>
  <si>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</si>
  <si>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</si>
  <si>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</si>
  <si>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</si>
  <si>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</si>
  <si>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</si>
  <si>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</si>
  <si>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</si>
  <si>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</si>
  <si>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</si>
  <si>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</si>
  <si>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</si>
  <si>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</si>
  <si>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</si>
  <si>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</si>
  <si>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</si>
  <si>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</si>
  <si>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</si>
  <si>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</si>
  <si>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</si>
  <si>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</si>
  <si>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</si>
  <si>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</si>
  <si>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</si>
  <si>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</si>
  <si>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</si>
  <si>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</si>
  <si>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</si>
  <si>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</si>
  <si>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</si>
  <si>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</si>
  <si>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</si>
  <si>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</si>
  <si>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</si>
  <si>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</si>
  <si>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</si>
  <si>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</si>
  <si>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</si>
  <si>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</si>
  <si>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</si>
  <si>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</si>
  <si>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</si>
  <si>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</si>
  <si>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</si>
  <si>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</si>
  <si>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</si>
  <si>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</si>
  <si>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</si>
  <si>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</si>
  <si>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</si>
  <si>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</si>
  <si>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</si>
  <si>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</si>
  <si>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</si>
  <si>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</si>
  <si>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</si>
  <si>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</si>
  <si>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</si>
  <si>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</si>
  <si>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</si>
  <si>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</si>
  <si>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</si>
  <si>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</si>
  <si>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</si>
  <si>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</si>
  <si>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</si>
  <si>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</si>
  <si>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</si>
  <si>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</si>
  <si>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</si>
  <si>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</si>
  <si>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</si>
  <si>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</si>
  <si>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</si>
  <si>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</si>
  <si>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</si>
  <si>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</si>
  <si>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</si>
  <si>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</si>
  <si>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</si>
  <si>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</si>
  <si>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</si>
  <si>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</si>
  <si>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</si>
  <si>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</si>
  <si>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</si>
  <si>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</si>
  <si>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</si>
  <si>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</si>
  <si>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</si>
  <si>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</si>
  <si>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</si>
  <si>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</si>
  <si>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</si>
  <si>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</si>
  <si>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</si>
  <si>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</si>
  <si>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</si>
  <si>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</si>
  <si>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</si>
  <si>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</si>
  <si>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</si>
  <si>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</si>
  <si>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</si>
  <si>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</si>
  <si>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</si>
  <si>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</si>
  <si>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</si>
  <si>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</si>
  <si>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</si>
  <si>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</si>
  <si>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</si>
  <si>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</si>
  <si>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</si>
  <si>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</si>
  <si>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</si>
  <si>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</si>
  <si>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</si>
  <si>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</si>
  <si>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</si>
  <si>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</si>
  <si>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</si>
  <si>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</si>
  <si>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</si>
  <si>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</si>
  <si>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</si>
  <si>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</si>
  <si>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</si>
  <si>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</si>
  <si>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</si>
  <si>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</si>
  <si>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</si>
  <si>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</si>
  <si>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</si>
  <si>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</si>
  <si>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</si>
  <si>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</si>
  <si>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</si>
  <si>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</si>
  <si>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</si>
  <si>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</si>
  <si>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</si>
  <si>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</si>
  <si>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</si>
  <si>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</si>
  <si>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</si>
  <si>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</si>
  <si>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</si>
  <si>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</si>
  <si>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</si>
  <si>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</si>
  <si>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</si>
  <si>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</si>
  <si>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</si>
  <si>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</si>
  <si>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</si>
  <si>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</si>
  <si>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</si>
  <si>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</si>
  <si>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</si>
  <si>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</si>
  <si>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</si>
  <si>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</si>
  <si>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</si>
  <si>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</si>
  <si>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</si>
  <si>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</si>
  <si>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</si>
  <si>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</si>
  <si>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</si>
  <si>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</si>
  <si>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</si>
  <si>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</si>
  <si>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</si>
  <si>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</si>
  <si>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</si>
  <si>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</si>
  <si>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</si>
  <si>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</si>
  <si>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</si>
  <si>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</si>
  <si>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</si>
  <si>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</si>
  <si>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</si>
  <si>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</si>
  <si>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</si>
  <si>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</si>
  <si>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</si>
  <si>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</si>
  <si>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</si>
  <si>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</si>
  <si>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</si>
  <si>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</si>
  <si>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</si>
  <si>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</si>
  <si>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</si>
  <si>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</si>
  <si>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</si>
  <si>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</si>
  <si>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</si>
  <si>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</si>
  <si>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</si>
  <si>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</si>
  <si>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</si>
  <si>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</si>
  <si>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</si>
  <si>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</si>
  <si>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</si>
  <si>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</si>
  <si>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</si>
  <si>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</si>
  <si>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</si>
  <si>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</si>
  <si>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</si>
  <si>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</si>
  <si>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</si>
  <si>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</si>
  <si>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</si>
  <si>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</si>
  <si>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</si>
  <si>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</si>
  <si>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</si>
  <si>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</si>
  <si>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</si>
  <si>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</si>
  <si>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</si>
  <si>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</si>
  <si>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</si>
  <si>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</si>
  <si>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</si>
  <si>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</si>
  <si>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</si>
  <si>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</si>
  <si>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</si>
  <si>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</si>
  <si>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</si>
  <si>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</si>
  <si>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</si>
  <si>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</si>
  <si>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</si>
  <si>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</si>
  <si>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</si>
  <si>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</si>
  <si>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</si>
  <si>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</si>
  <si>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</si>
  <si>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</si>
  <si>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</si>
  <si>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</si>
  <si>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</si>
  <si>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</si>
  <si>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</si>
  <si>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</si>
  <si>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</si>
  <si>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</si>
  <si>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</si>
  <si>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</si>
  <si>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</si>
  <si>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</si>
  <si>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</si>
  <si>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</si>
  <si>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</si>
  <si>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</si>
  <si>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</si>
  <si>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</si>
  <si>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</si>
  <si>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</si>
  <si>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</si>
  <si>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</si>
  <si>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</si>
  <si>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навыками езды на трехколесном велосипеде:</t>
  </si>
  <si>
    <t>владеет частично</t>
  </si>
  <si>
    <t>катается на санках, спускается, перетаскивает санки:</t>
  </si>
  <si>
    <t>катается, спускается, но не перетаскивает санки</t>
  </si>
  <si>
    <t>не проявляет интерес к санкам</t>
  </si>
  <si>
    <t>погружается в воду, играет в воде:</t>
  </si>
  <si>
    <t>погружается вводу с радостью, играетв в воде</t>
  </si>
  <si>
    <t>погружается в воду, но не играет</t>
  </si>
  <si>
    <t>не погружается в воду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</si>
  <si>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</si>
  <si>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</si>
  <si>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</si>
  <si>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</si>
  <si>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</si>
  <si>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</si>
  <si>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</si>
  <si>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</si>
  <si>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</si>
  <si>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</si>
  <si>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</si>
  <si>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</si>
  <si>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</si>
  <si>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</si>
  <si>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</si>
  <si>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</si>
  <si>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</si>
  <si>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</si>
  <si>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</si>
  <si>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</si>
  <si>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</si>
  <si>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</si>
  <si>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</si>
  <si>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</si>
  <si>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</si>
  <si>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</si>
  <si>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</si>
  <si>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</si>
  <si>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</si>
  <si>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</si>
  <si>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</si>
  <si>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</si>
  <si>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</si>
  <si>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</si>
  <si>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</si>
  <si>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</si>
  <si>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</si>
  <si>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</si>
  <si>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</si>
  <si>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</si>
  <si>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</si>
  <si>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</si>
  <si>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</si>
  <si>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</si>
  <si>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</si>
  <si>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</si>
  <si>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</si>
  <si>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</si>
  <si>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</si>
  <si>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</si>
  <si>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</si>
  <si>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</si>
  <si>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</si>
  <si>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</si>
  <si>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</si>
  <si>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</si>
  <si>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</si>
  <si>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</si>
  <si>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</si>
  <si>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</si>
  <si>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</si>
  <si>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</si>
  <si>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</si>
  <si>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</si>
  <si>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</si>
  <si>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</si>
  <si>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</si>
  <si>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</si>
  <si>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</si>
  <si>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</si>
  <si>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</si>
  <si>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</si>
  <si>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</si>
  <si>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</si>
  <si>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</si>
  <si>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</si>
  <si>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</si>
  <si>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</si>
  <si>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</si>
  <si>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</si>
  <si>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</si>
  <si>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</si>
  <si>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</si>
  <si>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</si>
  <si>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</si>
  <si>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</si>
  <si>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</si>
  <si>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</si>
  <si>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</si>
  <si>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</si>
  <si>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</si>
  <si>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</si>
  <si>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</si>
  <si>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</si>
  <si>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</si>
  <si>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</si>
  <si>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</si>
  <si>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</si>
  <si>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</si>
  <si>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</si>
  <si>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</si>
  <si>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</si>
  <si>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</si>
  <si>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</si>
  <si>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</si>
  <si>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</si>
  <si>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</si>
  <si>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</si>
  <si>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</si>
  <si>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</si>
  <si>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</si>
  <si>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</si>
  <si>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</si>
  <si>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</si>
  <si>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</si>
  <si>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</si>
  <si>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</si>
  <si>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</si>
  <si>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</si>
  <si>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</si>
  <si>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</si>
  <si>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</si>
  <si>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</si>
  <si>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</si>
  <si>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</si>
  <si>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</si>
  <si>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</si>
  <si>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</si>
  <si>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</si>
  <si>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</si>
  <si>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</si>
  <si>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</si>
  <si>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</si>
  <si>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</si>
  <si>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</si>
  <si>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</si>
  <si>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</si>
  <si>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</si>
  <si>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</si>
  <si>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</si>
  <si>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</si>
  <si>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</si>
  <si>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</si>
  <si>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</si>
  <si>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</si>
  <si>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</si>
  <si>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</si>
  <si>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</si>
  <si>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</si>
  <si>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</si>
  <si>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</si>
  <si>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</si>
  <si>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</si>
  <si>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</si>
  <si>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</si>
  <si>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</si>
  <si>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</si>
  <si>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</si>
  <si>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</si>
  <si>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</si>
  <si>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</si>
  <si>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</si>
  <si>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</si>
  <si>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</si>
  <si>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</si>
  <si>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</si>
  <si>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</si>
  <si>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</si>
  <si>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</si>
  <si>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</si>
  <si>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</si>
  <si>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</si>
  <si>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</si>
  <si>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</si>
  <si>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</si>
  <si>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</si>
  <si>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</si>
  <si>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</si>
  <si>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</si>
  <si>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</si>
  <si>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</si>
  <si>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</si>
  <si>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</si>
  <si>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</si>
  <si>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</si>
  <si>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</si>
  <si>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</si>
  <si>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</si>
  <si>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</si>
  <si>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</si>
  <si>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</si>
  <si>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</si>
  <si>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</si>
  <si>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</si>
  <si>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</si>
  <si>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</si>
  <si>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</si>
  <si>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</si>
  <si>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</si>
  <si>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</si>
  <si>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</si>
  <si>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</si>
  <si>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</si>
  <si>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</si>
  <si>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</si>
  <si>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</si>
  <si>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</si>
  <si>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</si>
  <si>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</si>
  <si>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</si>
  <si>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</si>
  <si>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</si>
  <si>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</si>
  <si>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</si>
  <si>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</si>
  <si>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</si>
  <si>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</si>
  <si>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</si>
  <si>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</si>
  <si>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</si>
  <si>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</si>
  <si>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</si>
  <si>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</si>
  <si>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</si>
  <si>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</si>
  <si>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</si>
  <si>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</si>
  <si>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</si>
  <si>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</si>
  <si>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</si>
  <si>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</si>
  <si>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</si>
  <si>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</si>
  <si>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</si>
  <si>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</si>
  <si>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</si>
  <si>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</si>
  <si>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</si>
  <si>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</si>
  <si>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</si>
  <si>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</si>
  <si>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</si>
  <si>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</si>
  <si>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</si>
  <si>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</si>
  <si>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</si>
  <si>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</si>
  <si>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</si>
  <si>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</si>
  <si>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</si>
  <si>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</si>
  <si>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</si>
  <si>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</si>
  <si>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</si>
  <si>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</si>
  <si>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</si>
  <si>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</si>
  <si>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</si>
  <si>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</si>
  <si>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</si>
  <si>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</si>
  <si>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</si>
  <si>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</si>
  <si>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</si>
  <si>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</si>
  <si>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</si>
  <si>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</si>
  <si>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</si>
  <si>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</si>
  <si>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</si>
  <si>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</si>
  <si>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</si>
  <si>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</si>
  <si>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</si>
  <si>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</si>
  <si>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</si>
  <si>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</si>
  <si>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</si>
  <si>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</si>
  <si>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</si>
  <si>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</si>
  <si>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</si>
  <si>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</si>
  <si>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</si>
  <si>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</si>
  <si>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</si>
  <si>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</si>
  <si>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</si>
  <si>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</si>
  <si>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</si>
  <si>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</si>
  <si>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</si>
  <si>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</si>
  <si>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</si>
  <si>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</si>
  <si>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</si>
  <si>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</si>
  <si>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</si>
  <si>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</si>
  <si>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</si>
  <si>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</si>
  <si>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</si>
  <si>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</si>
  <si>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</si>
  <si>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</si>
  <si>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</si>
  <si>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</si>
  <si>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</si>
  <si>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</si>
  <si>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</si>
  <si>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</si>
  <si>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</si>
  <si>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</si>
  <si>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</si>
  <si>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</si>
  <si>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</si>
  <si>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</si>
  <si>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</si>
  <si>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</si>
  <si>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</si>
  <si>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</si>
  <si>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</si>
  <si>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</si>
  <si>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</si>
  <si>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</si>
  <si>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</si>
  <si>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</si>
  <si>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</si>
  <si>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</si>
  <si>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</si>
  <si>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</si>
  <si>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</si>
  <si>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</si>
  <si>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</si>
  <si>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</si>
  <si>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</si>
  <si>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</si>
  <si>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</si>
  <si>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</si>
  <si>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</si>
  <si>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</si>
  <si>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</si>
  <si>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</si>
  <si>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</si>
  <si>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</si>
  <si>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</si>
  <si>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</si>
  <si>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</si>
  <si>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</si>
  <si>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</si>
  <si>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</si>
  <si>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</si>
  <si>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</si>
  <si>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</si>
  <si>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</si>
  <si>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</si>
  <si>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</si>
  <si>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</si>
  <si>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</si>
  <si>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</si>
  <si>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</si>
  <si>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</si>
  <si>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</si>
  <si>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</si>
  <si>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</si>
  <si>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</si>
  <si>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</si>
  <si>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</si>
  <si>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</si>
  <si>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</si>
  <si>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</si>
  <si>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</si>
  <si>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</si>
  <si>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</si>
  <si>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</si>
  <si>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</si>
  <si>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</si>
  <si>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</si>
  <si>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</si>
  <si>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</si>
  <si>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</si>
  <si>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</si>
  <si>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</si>
  <si>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</si>
  <si>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</si>
  <si>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</si>
  <si>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</si>
  <si>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</si>
  <si>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</si>
  <si>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</si>
  <si>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</si>
  <si>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</si>
  <si>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</si>
  <si>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</si>
  <si>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</si>
  <si>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</si>
  <si>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</si>
  <si>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</si>
  <si>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</si>
  <si>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</si>
  <si>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</si>
  <si>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</si>
  <si>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</si>
  <si>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</si>
  <si>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</si>
  <si>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</si>
  <si>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</si>
  <si>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</si>
  <si>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</si>
  <si>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</si>
  <si>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</si>
  <si>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</si>
  <si>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</si>
  <si>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</si>
  <si>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</si>
  <si>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</si>
  <si>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</si>
  <si>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</si>
  <si>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</si>
  <si>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</si>
  <si>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</si>
  <si>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</si>
  <si>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</si>
  <si>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</si>
  <si>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</si>
  <si>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</si>
  <si>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</si>
  <si>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</si>
  <si>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</si>
  <si>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</si>
  <si>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</si>
  <si>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</si>
  <si>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</si>
  <si>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</si>
  <si>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</si>
  <si>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</si>
  <si>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</si>
  <si>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</si>
  <si>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</si>
  <si>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</si>
  <si>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</si>
  <si>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</si>
  <si>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</si>
  <si>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</si>
  <si>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</si>
  <si>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</si>
  <si>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</si>
  <si>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</si>
  <si>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</si>
  <si>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</si>
  <si>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</si>
  <si>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</si>
  <si>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</si>
  <si>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</si>
  <si>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</si>
  <si>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</si>
  <si>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</si>
  <si>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</si>
  <si>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</si>
  <si>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</si>
  <si>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</si>
  <si>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</si>
  <si>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</si>
  <si>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</si>
  <si>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</si>
  <si>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</si>
  <si>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</si>
  <si>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</si>
  <si>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</si>
  <si>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</si>
  <si>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</si>
  <si>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</si>
  <si>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</si>
  <si>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</si>
  <si>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</si>
  <si>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</si>
  <si>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</si>
  <si>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</si>
  <si>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</si>
  <si>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</si>
  <si>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</si>
  <si>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</si>
  <si>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</si>
  <si>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</si>
  <si>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</si>
  <si>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</si>
  <si>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</si>
  <si>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</si>
  <si>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</si>
  <si>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</si>
  <si>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</si>
  <si>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</si>
  <si>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</si>
  <si>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</si>
  <si>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</si>
  <si>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</si>
  <si>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</si>
  <si>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</si>
  <si>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</si>
  <si>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</si>
  <si>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</si>
  <si>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</si>
  <si>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</si>
  <si>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</si>
  <si>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</si>
  <si>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</si>
  <si>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</si>
  <si>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</si>
  <si>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</si>
  <si>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</si>
  <si>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</si>
  <si>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</si>
  <si>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</si>
  <si>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</si>
  <si>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</si>
  <si>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</si>
  <si>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</si>
  <si>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</si>
  <si>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</si>
  <si>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</si>
  <si>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</si>
  <si>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</si>
  <si>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</si>
  <si>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</si>
  <si>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</si>
  <si>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</si>
  <si>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</si>
  <si>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</si>
  <si>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</si>
  <si>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</si>
  <si>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</si>
  <si>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</si>
  <si>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</si>
  <si>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</si>
  <si>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</si>
  <si>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</si>
  <si>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</si>
  <si>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</si>
  <si>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</si>
  <si>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</si>
  <si>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</si>
  <si>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</si>
  <si>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</si>
  <si>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</si>
  <si>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</si>
  <si>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</si>
  <si>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</si>
  <si>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</si>
  <si>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</si>
  <si>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</si>
  <si>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</si>
  <si>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</si>
  <si>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</si>
  <si>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</si>
  <si>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</si>
  <si>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</si>
  <si>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</si>
  <si>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</si>
  <si>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</si>
  <si>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</si>
  <si>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</si>
  <si>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</si>
  <si>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</si>
  <si>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</si>
  <si>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</si>
  <si>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</si>
  <si>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</si>
  <si>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</si>
  <si>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</si>
  <si>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</si>
  <si>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</si>
  <si>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</si>
  <si>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</si>
  <si>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</si>
  <si>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</si>
  <si>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</si>
  <si>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</si>
  <si>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</si>
  <si>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</si>
  <si>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</si>
  <si>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</si>
  <si>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</si>
  <si>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</si>
  <si>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</si>
  <si>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</si>
  <si>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</si>
  <si>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</si>
  <si>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</si>
  <si>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</si>
  <si>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</si>
  <si>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</si>
  <si>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</si>
  <si>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</si>
  <si>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</si>
  <si>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</si>
  <si>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</si>
  <si>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</si>
  <si>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</si>
  <si>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</si>
  <si>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</si>
  <si>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</si>
  <si>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</si>
  <si>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</si>
  <si>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</si>
  <si>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</si>
  <si>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</si>
  <si>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</si>
  <si>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</si>
  <si>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</si>
  <si>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</si>
  <si>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</si>
  <si>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</si>
  <si>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</si>
  <si>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</si>
  <si>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</si>
  <si>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</si>
  <si>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</si>
  <si>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</si>
  <si>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</si>
  <si>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</si>
  <si>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</si>
  <si>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</si>
  <si>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</si>
  <si>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</si>
  <si>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</si>
  <si>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</si>
  <si>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</si>
  <si>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</si>
  <si>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</si>
  <si>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</si>
  <si>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</si>
  <si>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</si>
  <si>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</si>
  <si>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</si>
  <si>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</si>
  <si>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</si>
  <si>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</si>
  <si>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</si>
  <si>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</si>
  <si>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</si>
  <si>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</si>
  <si>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</si>
  <si>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</si>
  <si>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</si>
  <si>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</si>
  <si>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</si>
  <si>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</si>
  <si>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</si>
  <si>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</si>
  <si>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</si>
  <si>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</si>
  <si>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</si>
  <si>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</si>
  <si>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</si>
  <si>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</si>
  <si>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</si>
  <si>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</si>
  <si>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</si>
  <si>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</si>
  <si>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</si>
  <si>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</si>
  <si>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</si>
  <si>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</si>
  <si>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</si>
  <si>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</si>
  <si>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</si>
  <si>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</si>
  <si>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</si>
  <si>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</si>
  <si>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</si>
  <si>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</si>
  <si>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</si>
  <si>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</si>
  <si>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</si>
  <si>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</si>
  <si>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</si>
  <si>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</si>
  <si>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</si>
  <si>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</si>
  <si>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</si>
  <si>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</si>
  <si>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</si>
  <si>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</si>
  <si>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</si>
  <si>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</si>
  <si>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</si>
  <si>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</si>
  <si>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</si>
  <si>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</si>
  <si>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</si>
  <si>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</si>
  <si>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</si>
  <si>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</si>
  <si>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</si>
  <si>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</si>
  <si>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</si>
  <si>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</si>
  <si>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</si>
  <si>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</si>
  <si>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</si>
  <si>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</si>
  <si>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</si>
  <si>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</si>
  <si>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</si>
  <si>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</si>
  <si>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</si>
  <si>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</si>
  <si>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</si>
  <si>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</si>
  <si>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</si>
  <si>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</si>
  <si>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</si>
  <si>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</si>
  <si>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</si>
  <si>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</si>
  <si>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</si>
  <si>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</si>
  <si>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</si>
  <si>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</si>
  <si>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</si>
  <si>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</si>
  <si>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</si>
  <si>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</si>
  <si>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</si>
  <si>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</si>
  <si>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</si>
  <si>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</si>
  <si>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</si>
  <si>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</si>
  <si>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</si>
  <si>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</si>
  <si>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</si>
  <si>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</si>
  <si>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</si>
  <si>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</si>
  <si>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</si>
  <si>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</si>
  <si>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</si>
  <si>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</si>
  <si>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</si>
  <si>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</si>
  <si>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</si>
  <si>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</si>
  <si>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</si>
  <si>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</si>
  <si>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</si>
  <si>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</si>
  <si>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</si>
  <si>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</si>
  <si>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</si>
  <si>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</si>
  <si>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</si>
  <si>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</si>
  <si>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</si>
  <si>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</si>
  <si>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</si>
  <si>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</si>
  <si>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</si>
  <si>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</si>
  <si>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</si>
  <si>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</si>
  <si>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</si>
  <si>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</si>
  <si>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</si>
  <si>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</si>
  <si>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</si>
  <si>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</si>
  <si>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</si>
  <si>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</si>
  <si>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</si>
  <si>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</si>
  <si>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</si>
  <si>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</si>
  <si>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</si>
  <si>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</si>
  <si>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</si>
  <si>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</si>
  <si>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</si>
  <si>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</si>
  <si>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</si>
  <si>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</si>
  <si>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</si>
  <si>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</si>
  <si>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</si>
  <si>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</si>
  <si>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</si>
  <si>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</si>
  <si>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</si>
  <si>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</si>
  <si>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</si>
  <si>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</si>
  <si>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</si>
  <si>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</si>
  <si>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</si>
  <si>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</si>
  <si>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</si>
  <si>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</si>
  <si>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</si>
  <si>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</si>
  <si>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</si>
  <si>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</si>
  <si>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</si>
  <si>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</si>
  <si>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</si>
  <si>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</si>
  <si>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</si>
  <si>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</si>
  <si>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</si>
  <si>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</si>
  <si>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</si>
  <si>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</si>
  <si>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</si>
  <si>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</si>
  <si>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</si>
  <si>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</si>
  <si>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</si>
  <si>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</si>
  <si>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</si>
  <si>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</si>
  <si>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</si>
  <si>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</si>
  <si>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</si>
  <si>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</si>
  <si>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</si>
  <si>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</si>
  <si>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</si>
  <si>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</si>
  <si>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</si>
  <si>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</si>
  <si>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</si>
  <si>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</si>
  <si>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</si>
  <si>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</si>
  <si>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</si>
  <si>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</si>
  <si>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</si>
  <si>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</si>
  <si>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</si>
  <si>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</si>
  <si>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</si>
  <si>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</si>
  <si>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</si>
  <si>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</si>
  <si>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</si>
  <si>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</si>
  <si>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</si>
  <si>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</si>
  <si>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</si>
  <si>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</si>
  <si>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</si>
  <si>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</si>
  <si>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</si>
  <si>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</si>
  <si>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</si>
  <si>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</si>
  <si>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</si>
  <si>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</si>
  <si>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</si>
  <si>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</si>
  <si>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</si>
  <si>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</si>
  <si>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</si>
  <si>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</si>
  <si>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</si>
  <si>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</si>
  <si>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</si>
  <si>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</si>
  <si>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</si>
  <si>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</si>
  <si>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</si>
  <si>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</si>
  <si>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</si>
  <si>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</si>
  <si>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</si>
  <si>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</si>
  <si>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</si>
  <si>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</si>
  <si>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</si>
  <si>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</si>
  <si>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</si>
  <si>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</si>
  <si>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</si>
  <si>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</si>
  <si>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</si>
  <si>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</si>
  <si>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</si>
  <si>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</si>
  <si>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</si>
  <si>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</si>
  <si>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</si>
  <si>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</si>
  <si>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</si>
  <si>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</si>
  <si>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</si>
  <si>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</si>
  <si>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</si>
  <si>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</si>
  <si>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</si>
  <si>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</si>
  <si>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</si>
  <si>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</si>
  <si>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</si>
  <si>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</si>
  <si>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</si>
  <si>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</si>
  <si>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</si>
  <si>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</si>
  <si>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</si>
  <si>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</si>
  <si>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</si>
  <si>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</si>
  <si>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</si>
  <si>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</si>
  <si>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скользит на санках по ледяным дорожкам самостоятельно:</t>
  </si>
  <si>
    <t>скользит на санках самостоятельно</t>
  </si>
  <si>
    <t>скользит на санках с помощью взрослого</t>
  </si>
  <si>
    <t>не может скользить на санках самостоятельно</t>
  </si>
  <si>
    <t>при помощи взрослых снимает и надевает лыжи, передвигается по лыжне друг за другом:</t>
  </si>
  <si>
    <t>снимает и надевает лыжи, передвигается по лыжне друг за другом</t>
  </si>
  <si>
    <t>снимает и надевает лыжи при помощи взрослого, передвигается по лыжне друг за другом</t>
  </si>
  <si>
    <t>надевает лыжи, но не снимает их, старается передвигаться по лыжне друг за другом</t>
  </si>
  <si>
    <t>катается на двухколесном и трехколесном велосипеде, выполняет повороты вправо, влево:</t>
  </si>
  <si>
    <t>катается на велосипеде, выполняет повороты вправо, влево</t>
  </si>
  <si>
    <t>катается на велосипедепри помощи взрослого, выполняет повороты вправо, влево</t>
  </si>
  <si>
    <t>не умеет кататься на велосипеде, не выполняет повороты вправо, влево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</si>
  <si>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</si>
  <si>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</si>
  <si>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</si>
  <si>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</si>
  <si>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</si>
  <si>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</si>
  <si>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</si>
  <si>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</si>
  <si>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</si>
  <si>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</si>
  <si>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</si>
  <si>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</si>
  <si>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</si>
  <si>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</si>
  <si>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</si>
  <si>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</si>
  <si>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</si>
  <si>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</si>
  <si>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</si>
  <si>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</si>
  <si>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</si>
  <si>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</si>
  <si>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</si>
  <si>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</si>
  <si>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</si>
  <si>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</si>
  <si>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</si>
  <si>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</si>
  <si>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</si>
  <si>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</si>
  <si>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</si>
  <si>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</si>
  <si>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</si>
  <si>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</si>
  <si>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</si>
  <si>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</si>
  <si>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</si>
  <si>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</si>
  <si>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</si>
  <si>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</si>
  <si>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</si>
  <si>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</si>
  <si>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</si>
  <si>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</si>
  <si>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</si>
  <si>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</si>
  <si>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</si>
  <si>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</si>
  <si>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</si>
  <si>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</si>
  <si>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</si>
  <si>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</si>
  <si>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</si>
  <si>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</si>
  <si>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</si>
  <si>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</si>
  <si>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</si>
  <si>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</si>
  <si>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</si>
  <si>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</si>
  <si>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</si>
  <si>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</si>
  <si>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</si>
  <si>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</si>
  <si>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</si>
  <si>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</si>
  <si>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</si>
  <si>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</si>
  <si>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</si>
  <si>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</si>
  <si>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</si>
  <si>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</si>
  <si>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</si>
  <si>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</si>
  <si>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</si>
  <si>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</si>
  <si>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</si>
  <si>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</si>
  <si>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</si>
  <si>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</si>
  <si>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</si>
  <si>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</si>
  <si>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</si>
  <si>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</si>
  <si>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</si>
  <si>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</si>
  <si>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</si>
  <si>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</si>
  <si>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</si>
  <si>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</si>
  <si>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</si>
  <si>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</si>
  <si>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</si>
  <si>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</si>
  <si>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</si>
  <si>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</si>
  <si>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</si>
  <si>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</si>
  <si>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</si>
  <si>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</si>
  <si>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</si>
  <si>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</si>
  <si>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</si>
  <si>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</si>
  <si>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</si>
  <si>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</si>
  <si>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</si>
  <si>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</si>
  <si>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</si>
  <si>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</si>
  <si>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</si>
  <si>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</si>
  <si>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</si>
  <si>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</si>
  <si>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</si>
  <si>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</si>
  <si>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</si>
  <si>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</si>
  <si>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</si>
  <si>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</si>
  <si>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</si>
  <si>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</si>
  <si>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</si>
  <si>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</si>
  <si>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</si>
  <si>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</si>
  <si>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</si>
  <si>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</si>
  <si>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</si>
  <si>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</si>
  <si>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</si>
  <si>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</si>
  <si>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</si>
  <si>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</si>
  <si>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</si>
  <si>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</si>
  <si>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</si>
  <si>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</si>
  <si>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</si>
  <si>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</si>
  <si>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</si>
  <si>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</si>
  <si>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</si>
  <si>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</si>
  <si>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</si>
  <si>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</si>
  <si>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</si>
  <si>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</si>
  <si>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</si>
  <si>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</si>
  <si>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</si>
  <si>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</si>
  <si>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</si>
  <si>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</si>
  <si>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</si>
  <si>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</si>
  <si>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</si>
  <si>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</si>
  <si>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</si>
  <si>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</si>
  <si>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</si>
  <si>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</si>
  <si>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</si>
  <si>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</si>
  <si>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</si>
  <si>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</si>
  <si>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</si>
  <si>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</si>
  <si>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</si>
  <si>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</si>
  <si>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</si>
  <si>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</si>
  <si>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</si>
  <si>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</si>
  <si>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</si>
  <si>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</si>
  <si>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</si>
  <si>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</si>
  <si>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</si>
  <si>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</si>
  <si>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</si>
  <si>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</si>
  <si>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</si>
  <si>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</si>
  <si>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</si>
  <si>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</si>
  <si>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</si>
  <si>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</si>
  <si>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</si>
  <si>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</si>
  <si>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</si>
  <si>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</si>
  <si>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</si>
  <si>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</si>
  <si>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</si>
  <si>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</si>
  <si>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</si>
  <si>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</si>
  <si>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</si>
  <si>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</si>
  <si>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</si>
  <si>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</si>
  <si>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</si>
  <si>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</si>
  <si>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</si>
  <si>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</si>
  <si>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</si>
  <si>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</si>
  <si>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</si>
  <si>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</si>
  <si>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</si>
  <si>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</si>
  <si>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</si>
  <si>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</si>
  <si>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</si>
  <si>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</si>
  <si>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</si>
  <si>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</si>
  <si>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</si>
  <si>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</si>
  <si>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</si>
  <si>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</si>
  <si>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</si>
  <si>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</si>
  <si>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</si>
  <si>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</si>
  <si>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</si>
  <si>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</si>
  <si>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</si>
  <si>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</si>
  <si>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</si>
  <si>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</si>
  <si>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</si>
  <si>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</si>
  <si>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</si>
  <si>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</si>
  <si>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</si>
  <si>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</si>
  <si>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</si>
  <si>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</si>
  <si>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</si>
  <si>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</si>
  <si>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</si>
  <si>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</si>
  <si>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</si>
  <si>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</si>
  <si>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</si>
  <si>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</si>
  <si>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</si>
  <si>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</si>
  <si>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</si>
  <si>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</si>
  <si>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</si>
  <si>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</si>
  <si>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</si>
  <si>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</si>
  <si>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</si>
  <si>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</si>
  <si>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</si>
  <si>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</si>
  <si>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</si>
  <si>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</si>
  <si>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</si>
  <si>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</si>
  <si>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</si>
  <si>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</si>
  <si>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</si>
  <si>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</si>
  <si>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</si>
  <si>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</si>
  <si>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</si>
  <si>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</si>
  <si>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</si>
  <si>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</si>
  <si>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</si>
  <si>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</si>
  <si>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</si>
  <si>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</si>
  <si>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</si>
  <si>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</si>
  <si>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</si>
  <si>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</si>
  <si>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</si>
  <si>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</si>
  <si>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</si>
  <si>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</si>
  <si>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</si>
  <si>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</si>
  <si>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</si>
  <si>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</si>
  <si>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</si>
  <si>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</si>
  <si>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</si>
  <si>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</si>
  <si>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</si>
  <si>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</si>
  <si>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</si>
  <si>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</si>
  <si>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</si>
  <si>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</si>
  <si>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</si>
  <si>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</si>
  <si>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</si>
  <si>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</si>
  <si>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</si>
  <si>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</si>
  <si>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</si>
  <si>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</si>
  <si>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</si>
  <si>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</si>
  <si>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</si>
  <si>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</si>
  <si>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</si>
  <si>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</si>
  <si>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</si>
  <si>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</si>
  <si>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</si>
  <si>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</si>
  <si>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</si>
  <si>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</si>
  <si>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</si>
  <si>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</si>
  <si>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</si>
  <si>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</si>
  <si>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</si>
  <si>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</si>
  <si>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</si>
  <si>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</si>
  <si>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</si>
  <si>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</si>
  <si>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</si>
  <si>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</si>
  <si>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</si>
  <si>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</si>
  <si>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</si>
  <si>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</si>
  <si>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</si>
  <si>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</si>
  <si>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</si>
  <si>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</si>
  <si>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</si>
  <si>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</si>
  <si>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</si>
  <si>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</si>
  <si>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</si>
  <si>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</si>
  <si>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</si>
  <si>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</si>
  <si>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</si>
  <si>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</si>
  <si>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</si>
  <si>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</si>
  <si>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</si>
  <si>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</si>
  <si>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</si>
  <si>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</si>
  <si>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</si>
  <si>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</si>
  <si>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</si>
  <si>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</si>
  <si>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</si>
  <si>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</si>
  <si>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</si>
  <si>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</si>
  <si>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</si>
  <si>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</si>
  <si>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</si>
  <si>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</si>
  <si>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</si>
  <si>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</si>
  <si>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</si>
  <si>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</si>
  <si>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</si>
  <si>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</si>
  <si>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</si>
  <si>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</si>
  <si>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</si>
  <si>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</si>
  <si>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</si>
  <si>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</si>
  <si>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</si>
  <si>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</si>
  <si>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</si>
  <si>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</si>
  <si>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</si>
  <si>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</si>
  <si>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</si>
  <si>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</si>
  <si>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</si>
  <si>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</si>
  <si>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</si>
  <si>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</si>
  <si>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</si>
  <si>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</si>
  <si>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</si>
  <si>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</si>
  <si>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</si>
  <si>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</si>
  <si>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</si>
  <si>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</si>
  <si>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</si>
  <si>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</si>
  <si>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</si>
  <si>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</si>
  <si>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</si>
  <si>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</si>
  <si>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</si>
  <si>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</si>
  <si>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</si>
  <si>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</si>
  <si>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</si>
  <si>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</si>
  <si>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</si>
  <si>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</si>
  <si>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</si>
  <si>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</si>
  <si>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</si>
  <si>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</si>
  <si>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</si>
  <si>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</si>
  <si>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</si>
  <si>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</si>
  <si>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</si>
  <si>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</si>
  <si>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</si>
  <si>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</si>
  <si>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</si>
  <si>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</si>
  <si>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</si>
  <si>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</si>
  <si>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</si>
  <si>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</si>
  <si>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</si>
  <si>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</si>
  <si>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</si>
  <si>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</si>
  <si>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</si>
  <si>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</si>
  <si>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</si>
  <si>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</si>
  <si>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</si>
  <si>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</si>
  <si>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</si>
  <si>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</si>
  <si>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</si>
  <si>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</si>
  <si>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</si>
  <si>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</si>
  <si>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</si>
  <si>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</si>
  <si>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</si>
  <si>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</si>
  <si>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</si>
  <si>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</si>
  <si>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</si>
  <si>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</si>
  <si>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</si>
  <si>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</si>
  <si>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</si>
  <si>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</si>
  <si>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</si>
  <si>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</si>
  <si>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</si>
  <si>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</si>
  <si>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</si>
  <si>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</si>
  <si>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</si>
  <si>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</si>
  <si>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</si>
  <si>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</si>
  <si>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</si>
  <si>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</si>
  <si>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</si>
  <si>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</si>
  <si>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</si>
  <si>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</si>
  <si>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</si>
  <si>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</si>
  <si>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</si>
  <si>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</si>
  <si>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</si>
  <si>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</si>
  <si>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</si>
  <si>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</si>
  <si>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</si>
  <si>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</si>
  <si>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</si>
  <si>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</si>
  <si>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</si>
  <si>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</si>
  <si>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</si>
  <si>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</si>
  <si>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</si>
  <si>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</si>
  <si>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</si>
  <si>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</si>
  <si>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</si>
  <si>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</si>
  <si>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</si>
  <si>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</si>
  <si>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</si>
  <si>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</si>
  <si>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</si>
  <si>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</si>
  <si>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</si>
  <si>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</si>
  <si>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</si>
  <si>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</si>
  <si>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</si>
  <si>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</si>
  <si>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</si>
  <si>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</si>
  <si>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</si>
  <si>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</si>
  <si>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</si>
  <si>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</si>
  <si>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</si>
  <si>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</si>
  <si>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</si>
  <si>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</si>
  <si>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</si>
  <si>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</si>
  <si>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</si>
  <si>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</si>
  <si>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</si>
  <si>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</si>
  <si>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</si>
  <si>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</si>
  <si>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</si>
  <si>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</si>
  <si>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</si>
  <si>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</si>
  <si>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</si>
  <si>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</si>
  <si>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</si>
  <si>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</si>
  <si>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</si>
  <si>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</si>
  <si>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</si>
  <si>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</si>
  <si>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</si>
  <si>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</si>
  <si>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</si>
  <si>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</si>
  <si>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</si>
  <si>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</si>
  <si>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</si>
  <si>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</si>
  <si>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</si>
  <si>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</si>
  <si>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</si>
  <si>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</si>
  <si>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</si>
  <si>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</si>
  <si>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</si>
  <si>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</si>
  <si>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</si>
  <si>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</si>
  <si>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</si>
  <si>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</si>
  <si>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</si>
  <si>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</si>
  <si>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</si>
  <si>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</si>
  <si>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</si>
  <si>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</si>
  <si>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</si>
  <si>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</si>
  <si>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</si>
  <si>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</si>
  <si>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</si>
  <si>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</si>
  <si>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</si>
  <si>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</si>
  <si>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</si>
  <si>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</si>
  <si>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</si>
  <si>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</si>
  <si>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</si>
  <si>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</si>
  <si>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</si>
  <si>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</si>
  <si>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</si>
  <si>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</si>
  <si>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</si>
  <si>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</si>
  <si>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</si>
  <si>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</si>
  <si>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</si>
  <si>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</si>
  <si>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</si>
  <si>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</si>
  <si>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</si>
  <si>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</si>
  <si>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</si>
  <si>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</si>
  <si>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</si>
  <si>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</si>
  <si>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</si>
  <si>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</si>
  <si>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</si>
  <si>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</si>
  <si>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</si>
  <si>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</si>
  <si>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</si>
  <si>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</si>
  <si>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</si>
  <si>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</si>
  <si>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</si>
  <si>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</si>
  <si>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</si>
  <si>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</si>
  <si>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</si>
  <si>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</si>
  <si>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</si>
  <si>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</si>
  <si>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</si>
  <si>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</si>
  <si>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</si>
  <si>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</si>
  <si>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</si>
  <si>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</si>
  <si>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</si>
  <si>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</si>
  <si>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</si>
  <si>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</si>
  <si>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</si>
  <si>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</si>
  <si>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</si>
  <si>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</si>
  <si>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</si>
  <si>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</si>
  <si>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</si>
  <si>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</si>
  <si>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</si>
  <si>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</si>
  <si>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</si>
  <si>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</si>
  <si>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</si>
  <si>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</si>
  <si>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</si>
  <si>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</si>
  <si>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</si>
  <si>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</si>
  <si>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</si>
  <si>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</si>
  <si>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</si>
  <si>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</si>
  <si>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</si>
  <si>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</si>
  <si>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</si>
  <si>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</si>
  <si>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</si>
  <si>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</si>
  <si>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</si>
  <si>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</si>
  <si>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</si>
  <si>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</si>
  <si>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</si>
  <si>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</si>
  <si>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</si>
  <si>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</si>
  <si>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</si>
  <si>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</si>
  <si>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</si>
  <si>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</si>
  <si>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</si>
  <si>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</si>
  <si>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</si>
  <si>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катается на санках с горки по одному и по два:</t>
  </si>
  <si>
    <t>катается на санках</t>
  </si>
  <si>
    <t>проявляет интерес к катанию на санках</t>
  </si>
  <si>
    <t>не проявляет интерес к катанию на санках</t>
  </si>
  <si>
    <t>скользит по ледяным дорожкам самостоятельно:</t>
  </si>
  <si>
    <t>скользит по ледяным дорожкам самостоятельно</t>
  </si>
  <si>
    <t>скользит по ледяным дорожкам при помощи взрослого</t>
  </si>
  <si>
    <t>не умеет скользить по ледяным дорожкам самостоятельно</t>
  </si>
  <si>
    <t>делает повороты на лыжах вправо и влево, вокруг:</t>
  </si>
  <si>
    <t>делает повороты на лыжах вправо и влево, вокруг</t>
  </si>
  <si>
    <t>пытается делать повороты на лыжах вправо и влево, вокруг</t>
  </si>
  <si>
    <t>не пытается делать повороты на лыжах вправо и влево, вокруг</t>
  </si>
  <si>
    <t>катается на двухколесном велосипеде, самокате:</t>
  </si>
  <si>
    <t>катается на двухколесном велосипеде, самокате</t>
  </si>
  <si>
    <t>пытается кататься на двухколесном велосипеде, самокате</t>
  </si>
  <si>
    <t>не пытается кататься на двухколесном велосипеде, самокате</t>
  </si>
  <si>
    <t>старается плавать в воде, играет в различные игры:</t>
  </si>
  <si>
    <t>старается плавать в воде, играет в различные игры</t>
  </si>
  <si>
    <t>частично пытается плавать, играет в игры</t>
  </si>
  <si>
    <t>не стремится к плаванию, не интересуется играми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</si>
  <si>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</si>
  <si>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</si>
  <si>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</si>
  <si>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</si>
  <si>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</si>
  <si>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</si>
  <si>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</si>
  <si>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</si>
  <si>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</si>
  <si>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</si>
  <si>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</si>
  <si>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</si>
  <si>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</si>
  <si>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</si>
  <si>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</si>
  <si>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</si>
  <si>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</si>
  <si>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</si>
  <si>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</si>
  <si>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</si>
  <si>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</si>
  <si>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</si>
  <si>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</si>
  <si>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</si>
  <si>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</si>
  <si>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</si>
  <si>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</si>
  <si>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</si>
  <si>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</si>
  <si>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</si>
  <si>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</si>
  <si>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</si>
  <si>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</si>
  <si>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</si>
  <si>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</si>
  <si>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</si>
  <si>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</si>
  <si>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</si>
  <si>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</si>
  <si>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</si>
  <si>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</si>
  <si>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</si>
  <si>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</si>
  <si>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</si>
  <si>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</si>
  <si>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</si>
  <si>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</si>
  <si>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</si>
  <si>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</si>
  <si>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</si>
  <si>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</si>
  <si>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</si>
  <si>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</si>
  <si>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</si>
  <si>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</si>
  <si>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</si>
  <si>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</si>
  <si>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</si>
  <si>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</si>
  <si>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</si>
  <si>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</si>
  <si>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</si>
  <si>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</si>
  <si>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</si>
  <si>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</si>
  <si>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</si>
  <si>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</si>
  <si>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</si>
  <si>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</si>
  <si>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</si>
  <si>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</si>
  <si>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</si>
  <si>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</si>
  <si>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</si>
  <si>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</si>
  <si>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</si>
  <si>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</si>
  <si>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</si>
  <si>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</si>
  <si>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</si>
  <si>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</si>
  <si>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</si>
  <si>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</si>
  <si>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</si>
  <si>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</si>
  <si>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</si>
  <si>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</si>
  <si>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</si>
  <si>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</si>
  <si>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</si>
  <si>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</si>
  <si>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</si>
  <si>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</si>
  <si>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</si>
  <si>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</si>
  <si>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</si>
  <si>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</si>
  <si>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</si>
  <si>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</si>
  <si>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</si>
  <si>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</si>
  <si>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</si>
  <si>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</si>
  <si>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</si>
  <si>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</si>
  <si>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</si>
  <si>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</si>
  <si>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</si>
  <si>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</si>
  <si>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</si>
  <si>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</si>
  <si>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</si>
  <si>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</si>
  <si>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</si>
  <si>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</si>
  <si>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</si>
  <si>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</si>
  <si>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</si>
  <si>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</si>
  <si>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</si>
  <si>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</si>
  <si>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</si>
  <si>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</si>
  <si>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</si>
  <si>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</si>
  <si>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</si>
  <si>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</si>
  <si>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</si>
  <si>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</si>
  <si>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</si>
  <si>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</si>
  <si>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</si>
  <si>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</si>
  <si>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</si>
  <si>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</si>
  <si>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</si>
  <si>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</si>
  <si>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</si>
  <si>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</si>
  <si>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</si>
  <si>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</si>
  <si>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</si>
  <si>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</si>
  <si>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</si>
  <si>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</si>
  <si>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</si>
  <si>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</si>
  <si>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</si>
  <si>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</si>
  <si>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</si>
  <si>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</si>
  <si>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</si>
  <si>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</si>
  <si>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</si>
  <si>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</si>
  <si>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</si>
  <si>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</si>
  <si>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</si>
  <si>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</si>
  <si>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</si>
  <si>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</si>
  <si>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</si>
  <si>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</si>
  <si>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</si>
  <si>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</si>
  <si>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</si>
  <si>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</si>
  <si>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</si>
  <si>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</si>
  <si>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</si>
  <si>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</si>
  <si>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</si>
  <si>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</si>
  <si>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</si>
  <si>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</si>
  <si>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</si>
  <si>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</si>
  <si>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</si>
  <si>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</si>
  <si>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</si>
  <si>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</si>
  <si>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</si>
  <si>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</si>
  <si>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</si>
  <si>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</si>
  <si>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</si>
  <si>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</si>
  <si>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</si>
  <si>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</si>
  <si>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</si>
  <si>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</si>
  <si>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</si>
  <si>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</si>
  <si>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</si>
  <si>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</si>
  <si>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</si>
  <si>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</si>
  <si>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</si>
  <si>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</si>
  <si>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</si>
  <si>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</si>
  <si>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</si>
  <si>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</si>
  <si>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</si>
  <si>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</si>
  <si>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</si>
  <si>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</si>
  <si>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</si>
  <si>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</si>
  <si>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</si>
  <si>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</si>
  <si>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</si>
  <si>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</si>
  <si>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</si>
  <si>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</si>
  <si>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</si>
  <si>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</si>
  <si>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</si>
  <si>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</si>
  <si>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</si>
  <si>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</si>
  <si>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</si>
  <si>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</si>
  <si>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</si>
  <si>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</si>
  <si>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</si>
  <si>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</si>
  <si>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</si>
  <si>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</si>
  <si>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</si>
  <si>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</si>
  <si>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</si>
  <si>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</si>
  <si>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</si>
  <si>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</si>
  <si>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</si>
  <si>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</si>
  <si>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</si>
  <si>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</si>
  <si>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</si>
  <si>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</si>
  <si>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</si>
  <si>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</si>
  <si>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</si>
  <si>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</si>
  <si>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</si>
  <si>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</si>
  <si>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</si>
  <si>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</si>
  <si>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</si>
  <si>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</si>
  <si>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</si>
  <si>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</si>
  <si>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</si>
  <si>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</si>
  <si>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</si>
  <si>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</si>
  <si>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</si>
  <si>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</si>
  <si>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</si>
  <si>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</si>
  <si>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</si>
  <si>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</si>
  <si>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</si>
  <si>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</si>
  <si>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</si>
  <si>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</si>
  <si>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</si>
  <si>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</si>
  <si>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</si>
  <si>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</si>
  <si>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</si>
  <si>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</si>
  <si>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</si>
  <si>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</si>
  <si>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</si>
  <si>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</si>
  <si>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</si>
  <si>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</si>
  <si>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</si>
  <si>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</si>
  <si>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</si>
  <si>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</si>
  <si>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</si>
  <si>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</si>
  <si>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</si>
  <si>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</si>
  <si>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</si>
  <si>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</si>
  <si>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</si>
  <si>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</si>
  <si>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</si>
  <si>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</si>
  <si>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</si>
  <si>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</si>
  <si>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</si>
  <si>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</si>
  <si>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</si>
  <si>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</si>
  <si>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</si>
  <si>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</si>
  <si>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</si>
  <si>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</si>
  <si>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</si>
  <si>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</si>
  <si>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</si>
  <si>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</si>
  <si>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</si>
  <si>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</si>
  <si>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</si>
  <si>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</si>
  <si>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</si>
  <si>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</si>
  <si>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</si>
  <si>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</si>
  <si>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</si>
  <si>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</si>
  <si>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</si>
  <si>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</si>
  <si>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</si>
  <si>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</si>
  <si>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</si>
  <si>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</si>
  <si>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</si>
  <si>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</si>
  <si>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</si>
  <si>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</si>
  <si>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</si>
  <si>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</si>
  <si>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</si>
  <si>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</si>
  <si>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</si>
  <si>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</si>
  <si>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</si>
  <si>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</si>
  <si>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</si>
  <si>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</si>
  <si>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</si>
  <si>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</si>
  <si>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</si>
  <si>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</si>
  <si>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</si>
  <si>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</si>
  <si>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</si>
  <si>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</si>
  <si>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</si>
  <si>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</si>
  <si>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</si>
  <si>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</si>
  <si>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</si>
  <si>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</si>
  <si>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</si>
  <si>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</si>
  <si>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</si>
  <si>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</si>
  <si>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</si>
  <si>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</si>
  <si>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</si>
  <si>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</si>
  <si>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</si>
  <si>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</si>
  <si>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</si>
  <si>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</si>
  <si>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</si>
  <si>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</si>
  <si>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</si>
  <si>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</si>
  <si>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</si>
  <si>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</si>
  <si>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</si>
  <si>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</si>
  <si>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</si>
  <si>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</si>
  <si>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</si>
  <si>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</si>
  <si>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</si>
  <si>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</si>
  <si>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</si>
  <si>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</si>
  <si>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</si>
  <si>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</si>
  <si>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</si>
  <si>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</si>
  <si>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</si>
  <si>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</si>
  <si>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</si>
  <si>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</si>
  <si>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</si>
  <si>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</si>
  <si>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</si>
  <si>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</si>
  <si>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</si>
  <si>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</si>
  <si>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</si>
  <si>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</si>
  <si>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</si>
  <si>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</si>
  <si>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</si>
  <si>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</si>
  <si>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</si>
  <si>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</si>
  <si>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</si>
  <si>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</si>
  <si>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</si>
  <si>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</si>
  <si>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</si>
  <si>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</si>
  <si>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</si>
  <si>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</si>
  <si>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</si>
  <si>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</si>
  <si>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</si>
  <si>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</si>
  <si>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</si>
  <si>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</si>
  <si>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</si>
  <si>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</si>
  <si>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</si>
  <si>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</si>
  <si>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</si>
  <si>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</si>
  <si>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</si>
  <si>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</si>
  <si>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</si>
  <si>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</si>
  <si>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</si>
  <si>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</si>
  <si>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</si>
  <si>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</si>
  <si>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</si>
  <si>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</si>
  <si>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</si>
  <si>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</si>
  <si>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</si>
  <si>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</si>
  <si>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</si>
  <si>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</si>
  <si>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</si>
  <si>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</si>
  <si>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</si>
  <si>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</si>
  <si>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</si>
  <si>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</si>
  <si>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</si>
  <si>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</si>
  <si>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</si>
  <si>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</si>
  <si>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</si>
  <si>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</si>
  <si>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</si>
  <si>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</si>
  <si>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</si>
  <si>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</si>
  <si>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</si>
  <si>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</si>
  <si>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</si>
  <si>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</si>
  <si>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</si>
  <si>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</si>
  <si>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</si>
  <si>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</si>
  <si>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</si>
  <si>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</si>
  <si>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</si>
  <si>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</si>
  <si>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</si>
  <si>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</si>
  <si>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</si>
  <si>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</si>
  <si>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</si>
  <si>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</si>
  <si>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</si>
  <si>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</si>
  <si>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</si>
  <si>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</si>
  <si>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</si>
  <si>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</si>
  <si>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</si>
  <si>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</si>
  <si>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</si>
  <si>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</si>
  <si>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</si>
  <si>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</si>
  <si>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</si>
  <si>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</si>
  <si>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</si>
  <si>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</si>
  <si>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</si>
  <si>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</si>
  <si>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</si>
  <si>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</si>
  <si>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</si>
  <si>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</si>
  <si>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</si>
  <si>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</si>
  <si>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</si>
  <si>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</si>
  <si>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</si>
  <si>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</si>
  <si>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</si>
  <si>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</si>
  <si>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</si>
  <si>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</si>
  <si>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</si>
  <si>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</si>
  <si>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</si>
  <si>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</si>
  <si>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</si>
  <si>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</si>
  <si>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</si>
  <si>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</si>
  <si>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</si>
  <si>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</si>
  <si>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</si>
  <si>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</si>
  <si>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</si>
  <si>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</si>
  <si>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</si>
  <si>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</si>
  <si>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</si>
  <si>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</si>
  <si>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</si>
  <si>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</si>
  <si>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</si>
  <si>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</si>
  <si>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</si>
  <si>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</si>
  <si>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</si>
  <si>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</si>
  <si>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</si>
  <si>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</si>
  <si>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</si>
  <si>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</si>
  <si>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</si>
  <si>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</si>
  <si>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</si>
  <si>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</si>
  <si>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</si>
  <si>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</si>
  <si>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</si>
  <si>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</si>
  <si>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</si>
  <si>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</si>
  <si>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</si>
  <si>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</si>
  <si>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</si>
  <si>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</si>
  <si>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</si>
  <si>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</si>
  <si>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</si>
  <si>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</si>
  <si>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</si>
  <si>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</si>
  <si>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</si>
  <si>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</si>
  <si>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</si>
  <si>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</si>
  <si>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</si>
  <si>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</si>
  <si>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</si>
  <si>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</si>
  <si>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</si>
  <si>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</si>
  <si>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</si>
  <si>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</si>
  <si>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</si>
  <si>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</si>
  <si>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</si>
  <si>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</si>
  <si>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</si>
  <si>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</si>
  <si>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</si>
  <si>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</si>
  <si>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</si>
  <si>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</si>
  <si>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</si>
  <si>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</si>
  <si>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</si>
  <si>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</si>
  <si>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</si>
  <si>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</si>
  <si>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</si>
  <si>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</si>
  <si>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</si>
  <si>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</si>
  <si>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</si>
  <si>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</si>
  <si>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</si>
  <si>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</si>
  <si>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</si>
  <si>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</si>
  <si>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</si>
  <si>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</si>
  <si>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</si>
  <si>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</si>
  <si>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</si>
  <si>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</si>
  <si>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</si>
  <si>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</si>
  <si>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</si>
  <si>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</si>
  <si>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</si>
  <si>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</si>
  <si>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</si>
  <si>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</si>
  <si>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</si>
  <si>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</si>
  <si>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</si>
  <si>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</si>
  <si>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</si>
  <si>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</si>
  <si>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</si>
  <si>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</si>
  <si>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</si>
  <si>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</si>
  <si>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</si>
  <si>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</si>
  <si>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</si>
  <si>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</si>
  <si>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</si>
  <si>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</si>
  <si>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</si>
  <si>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</si>
  <si>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</si>
  <si>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</si>
  <si>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</si>
  <si>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</si>
  <si>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</si>
  <si>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</si>
  <si>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</si>
  <si>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</si>
  <si>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</si>
  <si>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</si>
  <si>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</si>
  <si>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</si>
  <si>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</si>
  <si>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</si>
  <si>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</si>
  <si>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</si>
  <si>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</si>
  <si>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</si>
  <si>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</si>
  <si>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</si>
  <si>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</si>
  <si>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</si>
  <si>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</si>
  <si>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</si>
  <si>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</si>
  <si>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</si>
  <si>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</si>
  <si>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</si>
  <si>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</si>
  <si>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</si>
  <si>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</si>
  <si>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</si>
  <si>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</si>
  <si>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</si>
  <si>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</si>
  <si>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</si>
  <si>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</si>
  <si>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</si>
  <si>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</si>
  <si>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</si>
  <si>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</si>
  <si>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</si>
  <si>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</si>
  <si>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</si>
  <si>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</si>
  <si>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</si>
  <si>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</si>
  <si>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</si>
  <si>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</si>
  <si>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</si>
  <si>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</si>
  <si>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</si>
  <si>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</si>
  <si>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</si>
  <si>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</si>
  <si>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</si>
  <si>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</si>
  <si>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</si>
  <si>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</si>
  <si>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</si>
  <si>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</si>
  <si>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</si>
  <si>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</si>
  <si>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</si>
  <si>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</si>
  <si>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</si>
  <si>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</si>
  <si>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</si>
  <si>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</si>
  <si>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</si>
  <si>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</si>
  <si>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</si>
  <si>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</si>
  <si>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</si>
  <si>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</si>
  <si>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</si>
  <si>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</si>
  <si>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</si>
  <si>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</si>
  <si>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</si>
  <si>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</si>
  <si>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</si>
  <si>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</si>
  <si>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</si>
  <si>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</si>
  <si>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</si>
  <si>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</si>
  <si>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</si>
  <si>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</si>
  <si>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</si>
  <si>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</si>
  <si>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</si>
  <si>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</si>
  <si>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</si>
  <si>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</si>
  <si>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</si>
  <si>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</si>
  <si>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</si>
  <si>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Азатиева  Т </t>
  </si>
  <si>
    <t xml:space="preserve">Белоус С </t>
  </si>
  <si>
    <t xml:space="preserve">Долгов В </t>
  </si>
  <si>
    <t>Тулегенова С</t>
  </si>
  <si>
    <t>Раимов К</t>
  </si>
  <si>
    <t xml:space="preserve">Рамазанов А </t>
  </si>
  <si>
    <t xml:space="preserve">Узакбаева А </t>
  </si>
  <si>
    <t xml:space="preserve">Тришкин М </t>
  </si>
  <si>
    <t xml:space="preserve">Муртазин Н </t>
  </si>
  <si>
    <t xml:space="preserve">Сагинбаев А </t>
  </si>
  <si>
    <t>Шефер К</t>
  </si>
  <si>
    <t xml:space="preserve">                                  Учебный год: __2022-2023____                              Группа: _0 "Б"__Жайсанская ОСШ__                Период: __промежуточный_____     Сроки проведения:______________</t>
  </si>
  <si>
    <t>Шарипов Мирас</t>
  </si>
  <si>
    <t xml:space="preserve">Евина Руслана </t>
  </si>
  <si>
    <t>Осовицкая София</t>
  </si>
  <si>
    <t xml:space="preserve"> май </t>
  </si>
  <si>
    <t xml:space="preserve">                                              </t>
  </si>
  <si>
    <r>
      <rPr>
        <b/>
        <sz val="12"/>
        <color theme="1"/>
        <rFont val="Calibri"/>
        <family val="2"/>
        <charset val="204"/>
        <scheme val="minor"/>
      </rPr>
      <t xml:space="preserve">Период:  </t>
    </r>
    <r>
      <rPr>
        <sz val="12"/>
        <color theme="1"/>
        <rFont val="Calibri"/>
        <family val="2"/>
        <charset val="204"/>
        <scheme val="minor"/>
      </rPr>
      <t xml:space="preserve">              итоговый 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</si>
</sst>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29" workbookViewId="0">
      <selection activeCell="C39" sqref="C39"/>
    </sheetView>
  </sheetViews>
  <sheetFormatPr defaultRowHeight="15"/>
  <cols>
    <col min="2" max="2" width="18.28515625" customWidth="1"/>
  </cols>
  <sheetData>
    <row r="1" spans="1:227" ht="15.75">
      <c r="A1" s="6" t="s">
        <v>3205</v>
      </c>
      <c r="B1" s="15" t="s">
        <v>331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48" t="s">
        <v>3206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83" t="s">
        <v>0</v>
      </c>
      <c r="B4" s="83" t="s">
        <v>332</v>
      </c>
      <c r="C4" s="85" t="s">
        <v>991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86"/>
      <c r="AM4" s="59" t="s">
        <v>993</v>
      </c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87"/>
      <c r="CC4" s="59" t="s">
        <v>993</v>
      </c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9" t="s">
        <v>996</v>
      </c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70"/>
      <c r="EE4" s="56" t="s">
        <v>997</v>
      </c>
      <c r="EF4" s="57"/>
      <c r="EG4" s="57"/>
      <c r="EH4" s="57"/>
      <c r="EI4" s="57"/>
      <c r="EJ4" s="57"/>
      <c r="EK4" s="57"/>
      <c r="EL4" s="57"/>
      <c r="EM4" s="58"/>
      <c r="EN4" s="59" t="s">
        <v>997</v>
      </c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50" t="s">
        <v>999</v>
      </c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</row>
    <row r="5" spans="1:227" ht="15" customHeight="1">
      <c r="A5" s="83"/>
      <c r="B5" s="83"/>
      <c r="C5" s="77" t="s">
        <v>992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5" t="s">
        <v>994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6"/>
      <c r="CC5" s="52" t="s">
        <v>995</v>
      </c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72"/>
      <c r="DA5" s="63" t="s">
        <v>48</v>
      </c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4"/>
      <c r="EE5" s="53" t="s">
        <v>998</v>
      </c>
      <c r="EF5" s="54"/>
      <c r="EG5" s="54"/>
      <c r="EH5" s="54"/>
      <c r="EI5" s="54"/>
      <c r="EJ5" s="54"/>
      <c r="EK5" s="54"/>
      <c r="EL5" s="54"/>
      <c r="EM5" s="55"/>
      <c r="EN5" s="53" t="s">
        <v>59</v>
      </c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2" t="s">
        <v>1000</v>
      </c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</row>
    <row r="6" spans="1:227" ht="10.15" hidden="1" customHeight="1">
      <c r="A6" s="83"/>
      <c r="B6" s="83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2"/>
      <c r="DA6" s="21"/>
      <c r="DB6" s="21"/>
      <c r="DC6" s="21"/>
      <c r="DD6" s="21"/>
      <c r="DE6" s="21"/>
      <c r="DF6" s="21"/>
      <c r="DG6" s="21"/>
      <c r="DH6" s="21"/>
      <c r="DI6" s="21"/>
      <c r="DJ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2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83"/>
      <c r="B7" s="83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2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2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83"/>
      <c r="B8" s="83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2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2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83"/>
      <c r="B9" s="83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2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2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83"/>
      <c r="B10" s="83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2"/>
      <c r="DA10" s="4"/>
      <c r="DB10" s="4"/>
      <c r="DC10" s="4"/>
      <c r="DD10" s="4"/>
      <c r="DE10" s="4"/>
      <c r="DF10" s="4"/>
      <c r="DG10" s="4"/>
      <c r="DH10" s="4"/>
      <c r="DI10" s="4"/>
      <c r="DJ10" s="2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2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>
      <c r="A11" s="83"/>
      <c r="B11" s="83"/>
      <c r="C11" s="78" t="s">
        <v>14</v>
      </c>
      <c r="D11" s="62" t="s">
        <v>2</v>
      </c>
      <c r="E11" s="62" t="s">
        <v>3</v>
      </c>
      <c r="F11" s="62" t="s">
        <v>22</v>
      </c>
      <c r="G11" s="62" t="s">
        <v>4</v>
      </c>
      <c r="H11" s="62" t="s">
        <v>5</v>
      </c>
      <c r="I11" s="62" t="s">
        <v>15</v>
      </c>
      <c r="J11" s="62" t="s">
        <v>6</v>
      </c>
      <c r="K11" s="62" t="s">
        <v>7</v>
      </c>
      <c r="L11" s="62" t="s">
        <v>23</v>
      </c>
      <c r="M11" s="62" t="s">
        <v>6</v>
      </c>
      <c r="N11" s="62" t="s">
        <v>7</v>
      </c>
      <c r="O11" s="62" t="s">
        <v>16</v>
      </c>
      <c r="P11" s="62" t="s">
        <v>8</v>
      </c>
      <c r="Q11" s="62" t="s">
        <v>1</v>
      </c>
      <c r="R11" s="62" t="s">
        <v>17</v>
      </c>
      <c r="S11" s="62" t="s">
        <v>3</v>
      </c>
      <c r="T11" s="62" t="s">
        <v>9</v>
      </c>
      <c r="U11" s="62" t="s">
        <v>24</v>
      </c>
      <c r="V11" s="62" t="s">
        <v>3</v>
      </c>
      <c r="W11" s="62" t="s">
        <v>9</v>
      </c>
      <c r="X11" s="71" t="s">
        <v>18</v>
      </c>
      <c r="Y11" s="77" t="s">
        <v>7</v>
      </c>
      <c r="Z11" s="78" t="s">
        <v>10</v>
      </c>
      <c r="AA11" s="62" t="s">
        <v>19</v>
      </c>
      <c r="AB11" s="62" t="s">
        <v>11</v>
      </c>
      <c r="AC11" s="62" t="s">
        <v>12</v>
      </c>
      <c r="AD11" s="62" t="s">
        <v>20</v>
      </c>
      <c r="AE11" s="62" t="s">
        <v>1</v>
      </c>
      <c r="AF11" s="62" t="s">
        <v>2</v>
      </c>
      <c r="AG11" s="62" t="s">
        <v>21</v>
      </c>
      <c r="AH11" s="62" t="s">
        <v>9</v>
      </c>
      <c r="AI11" s="62" t="s">
        <v>4</v>
      </c>
      <c r="AJ11" s="62" t="s">
        <v>25</v>
      </c>
      <c r="AK11" s="62" t="s">
        <v>13</v>
      </c>
      <c r="AL11" s="62" t="s">
        <v>6</v>
      </c>
      <c r="AM11" s="62" t="s">
        <v>26</v>
      </c>
      <c r="AN11" s="62"/>
      <c r="AO11" s="62"/>
      <c r="AP11" s="71" t="s">
        <v>27</v>
      </c>
      <c r="AQ11" s="77"/>
      <c r="AR11" s="78"/>
      <c r="AS11" s="71" t="s">
        <v>28</v>
      </c>
      <c r="AT11" s="77"/>
      <c r="AU11" s="78"/>
      <c r="AV11" s="62" t="s">
        <v>29</v>
      </c>
      <c r="AW11" s="62"/>
      <c r="AX11" s="62"/>
      <c r="AY11" s="62" t="s">
        <v>30</v>
      </c>
      <c r="AZ11" s="62"/>
      <c r="BA11" s="62"/>
      <c r="BB11" s="62" t="s">
        <v>31</v>
      </c>
      <c r="BC11" s="62"/>
      <c r="BD11" s="62"/>
      <c r="BE11" s="51" t="s">
        <v>32</v>
      </c>
      <c r="BF11" s="51"/>
      <c r="BG11" s="51"/>
      <c r="BH11" s="62" t="s">
        <v>33</v>
      </c>
      <c r="BI11" s="62"/>
      <c r="BJ11" s="62"/>
      <c r="BK11" s="62" t="s">
        <v>34</v>
      </c>
      <c r="BL11" s="62"/>
      <c r="BM11" s="62"/>
      <c r="BN11" s="62" t="s">
        <v>35</v>
      </c>
      <c r="BO11" s="62"/>
      <c r="BP11" s="62"/>
      <c r="BQ11" s="62" t="s">
        <v>36</v>
      </c>
      <c r="BR11" s="62"/>
      <c r="BS11" s="62"/>
      <c r="BT11" s="62" t="s">
        <v>37</v>
      </c>
      <c r="BU11" s="62"/>
      <c r="BV11" s="62"/>
      <c r="BW11" s="73" t="s">
        <v>38</v>
      </c>
      <c r="BX11" s="73"/>
      <c r="BY11" s="73"/>
      <c r="BZ11" s="73" t="s">
        <v>39</v>
      </c>
      <c r="CA11" s="73"/>
      <c r="CB11" s="74"/>
      <c r="CC11" s="62" t="s">
        <v>40</v>
      </c>
      <c r="CD11" s="62"/>
      <c r="CE11" s="62"/>
      <c r="CF11" s="62" t="s">
        <v>41</v>
      </c>
      <c r="CG11" s="62"/>
      <c r="CH11" s="62"/>
      <c r="CI11" s="51" t="s">
        <v>42</v>
      </c>
      <c r="CJ11" s="51"/>
      <c r="CK11" s="51"/>
      <c r="CL11" s="62" t="s">
        <v>43</v>
      </c>
      <c r="CM11" s="62"/>
      <c r="CN11" s="62"/>
      <c r="CO11" s="62" t="s">
        <v>44</v>
      </c>
      <c r="CP11" s="62"/>
      <c r="CQ11" s="62"/>
      <c r="CR11" s="62" t="s">
        <v>45</v>
      </c>
      <c r="CS11" s="62"/>
      <c r="CT11" s="62"/>
      <c r="CU11" s="62" t="s">
        <v>46</v>
      </c>
      <c r="CV11" s="62"/>
      <c r="CW11" s="62"/>
      <c r="CX11" s="62" t="s">
        <v>47</v>
      </c>
      <c r="CY11" s="62"/>
      <c r="CZ11" s="71"/>
      <c r="DA11" s="61" t="s">
        <v>334</v>
      </c>
      <c r="DB11" s="65"/>
      <c r="DC11" s="66"/>
      <c r="DD11" s="61" t="s">
        <v>335</v>
      </c>
      <c r="DE11" s="65"/>
      <c r="DF11" s="66"/>
      <c r="DG11" s="61" t="s">
        <v>336</v>
      </c>
      <c r="DH11" s="65"/>
      <c r="DI11" s="66"/>
      <c r="DJ11" s="51" t="s">
        <v>337</v>
      </c>
      <c r="DK11" s="51"/>
      <c r="DL11" s="51"/>
      <c r="DM11" s="51" t="s">
        <v>338</v>
      </c>
      <c r="DN11" s="51"/>
      <c r="DO11" s="51"/>
      <c r="DP11" s="51" t="s">
        <v>339</v>
      </c>
      <c r="DQ11" s="51"/>
      <c r="DR11" s="51"/>
      <c r="DS11" s="51" t="s">
        <v>340</v>
      </c>
      <c r="DT11" s="51"/>
      <c r="DU11" s="51"/>
      <c r="DV11" s="51" t="s">
        <v>341</v>
      </c>
      <c r="DW11" s="51"/>
      <c r="DX11" s="51"/>
      <c r="DY11" s="51" t="s">
        <v>342</v>
      </c>
      <c r="DZ11" s="51"/>
      <c r="EA11" s="51"/>
      <c r="EB11" s="61" t="s">
        <v>343</v>
      </c>
      <c r="EC11" s="65"/>
      <c r="ED11" s="65"/>
      <c r="EE11" s="51" t="s">
        <v>49</v>
      </c>
      <c r="EF11" s="51"/>
      <c r="EG11" s="51"/>
      <c r="EH11" s="51" t="s">
        <v>50</v>
      </c>
      <c r="EI11" s="51"/>
      <c r="EJ11" s="51"/>
      <c r="EK11" s="51" t="s">
        <v>51</v>
      </c>
      <c r="EL11" s="51"/>
      <c r="EM11" s="51"/>
      <c r="EN11" s="51" t="s">
        <v>52</v>
      </c>
      <c r="EO11" s="51"/>
      <c r="EP11" s="51"/>
      <c r="EQ11" s="51" t="s">
        <v>53</v>
      </c>
      <c r="ER11" s="51"/>
      <c r="ES11" s="51"/>
      <c r="ET11" s="51" t="s">
        <v>54</v>
      </c>
      <c r="EU11" s="51"/>
      <c r="EV11" s="51"/>
      <c r="EW11" s="51" t="s">
        <v>55</v>
      </c>
      <c r="EX11" s="51"/>
      <c r="EY11" s="51"/>
      <c r="EZ11" s="51" t="s">
        <v>56</v>
      </c>
      <c r="FA11" s="51"/>
      <c r="FB11" s="51"/>
      <c r="FC11" s="51" t="s">
        <v>57</v>
      </c>
      <c r="FD11" s="51"/>
      <c r="FE11" s="51"/>
      <c r="FF11" s="51" t="s">
        <v>58</v>
      </c>
      <c r="FG11" s="51"/>
      <c r="FH11" s="51"/>
      <c r="FI11" s="51" t="s">
        <v>344</v>
      </c>
      <c r="FJ11" s="51"/>
      <c r="FK11" s="51"/>
      <c r="FL11" s="51" t="s">
        <v>345</v>
      </c>
      <c r="FM11" s="51"/>
      <c r="FN11" s="51"/>
      <c r="FO11" s="51" t="s">
        <v>346</v>
      </c>
      <c r="FP11" s="51"/>
      <c r="FQ11" s="51"/>
      <c r="FR11" s="51" t="s">
        <v>347</v>
      </c>
      <c r="FS11" s="51"/>
      <c r="FT11" s="61"/>
      <c r="FU11" s="51" t="s">
        <v>348</v>
      </c>
      <c r="FV11" s="51"/>
      <c r="FW11" s="51"/>
      <c r="FX11" s="51" t="s">
        <v>349</v>
      </c>
      <c r="FY11" s="51"/>
      <c r="FZ11" s="51"/>
      <c r="GA11" s="51" t="s">
        <v>350</v>
      </c>
      <c r="GB11" s="51"/>
      <c r="GC11" s="51"/>
      <c r="GD11" s="51" t="s">
        <v>351</v>
      </c>
      <c r="GE11" s="51"/>
      <c r="GF11" s="51"/>
      <c r="GG11" s="51" t="s">
        <v>352</v>
      </c>
      <c r="GH11" s="51"/>
      <c r="GI11" s="51"/>
      <c r="GJ11" s="51" t="s">
        <v>353</v>
      </c>
      <c r="GK11" s="51"/>
      <c r="GL11" s="51"/>
      <c r="GM11" s="51" t="s">
        <v>354</v>
      </c>
      <c r="GN11" s="51"/>
      <c r="GO11" s="51"/>
      <c r="GP11" s="51" t="s">
        <v>355</v>
      </c>
      <c r="GQ11" s="51"/>
      <c r="GR11" s="51"/>
      <c r="GS11" s="51" t="s">
        <v>356</v>
      </c>
      <c r="GT11" s="51"/>
      <c r="GU11" s="51"/>
      <c r="GV11" s="51" t="s">
        <v>357</v>
      </c>
      <c r="GW11" s="51"/>
      <c r="GX11" s="51"/>
      <c r="GY11" s="51" t="s">
        <v>358</v>
      </c>
      <c r="GZ11" s="51"/>
      <c r="HA11" s="51"/>
      <c r="HB11" s="51" t="s">
        <v>359</v>
      </c>
      <c r="HC11" s="51"/>
      <c r="HD11" s="51"/>
      <c r="HE11" s="51" t="s">
        <v>360</v>
      </c>
      <c r="HF11" s="51"/>
      <c r="HG11" s="51"/>
      <c r="HH11" s="51" t="s">
        <v>361</v>
      </c>
      <c r="HI11" s="51"/>
      <c r="HJ11" s="51"/>
      <c r="HK11" s="51" t="s">
        <v>362</v>
      </c>
      <c r="HL11" s="51"/>
      <c r="HM11" s="51"/>
      <c r="HN11" s="51" t="s">
        <v>363</v>
      </c>
      <c r="HO11" s="51"/>
      <c r="HP11" s="51"/>
      <c r="HQ11" s="51" t="s">
        <v>364</v>
      </c>
      <c r="HR11" s="51"/>
      <c r="HS11" s="51"/>
    </row>
    <row r="12" spans="1:227" ht="156" customHeight="1">
      <c r="A12" s="83"/>
      <c r="B12" s="84"/>
      <c r="C12" s="67" t="s">
        <v>365</v>
      </c>
      <c r="D12" s="67"/>
      <c r="E12" s="67"/>
      <c r="F12" s="67" t="s">
        <v>369</v>
      </c>
      <c r="G12" s="67"/>
      <c r="H12" s="67"/>
      <c r="I12" s="67" t="s">
        <v>373</v>
      </c>
      <c r="J12" s="67"/>
      <c r="K12" s="67"/>
      <c r="L12" s="49" t="s">
        <v>377</v>
      </c>
      <c r="M12" s="49"/>
      <c r="N12" s="49"/>
      <c r="O12" s="49" t="s">
        <v>381</v>
      </c>
      <c r="P12" s="49"/>
      <c r="Q12" s="49"/>
      <c r="R12" s="49" t="s">
        <v>384</v>
      </c>
      <c r="S12" s="49"/>
      <c r="T12" s="49"/>
      <c r="U12" s="49" t="s">
        <v>388</v>
      </c>
      <c r="V12" s="49"/>
      <c r="W12" s="49"/>
      <c r="X12" s="49" t="s">
        <v>389</v>
      </c>
      <c r="Y12" s="49"/>
      <c r="Z12" s="49"/>
      <c r="AA12" s="49" t="s">
        <v>392</v>
      </c>
      <c r="AB12" s="49"/>
      <c r="AC12" s="49"/>
      <c r="AD12" s="49" t="s">
        <v>396</v>
      </c>
      <c r="AE12" s="49"/>
      <c r="AF12" s="49"/>
      <c r="AG12" s="49" t="s">
        <v>400</v>
      </c>
      <c r="AH12" s="49"/>
      <c r="AI12" s="49"/>
      <c r="AJ12" s="49" t="s">
        <v>404</v>
      </c>
      <c r="AK12" s="49"/>
      <c r="AL12" s="49"/>
      <c r="AM12" s="49" t="s">
        <v>408</v>
      </c>
      <c r="AN12" s="49"/>
      <c r="AO12" s="49"/>
      <c r="AP12" s="49" t="s">
        <v>412</v>
      </c>
      <c r="AQ12" s="49"/>
      <c r="AR12" s="49"/>
      <c r="AS12" s="49" t="s">
        <v>416</v>
      </c>
      <c r="AT12" s="49"/>
      <c r="AU12" s="49"/>
      <c r="AV12" s="49" t="s">
        <v>989</v>
      </c>
      <c r="AW12" s="49"/>
      <c r="AX12" s="49"/>
      <c r="AY12" s="49" t="s">
        <v>422</v>
      </c>
      <c r="AZ12" s="49"/>
      <c r="BA12" s="49"/>
      <c r="BB12" s="49" t="s">
        <v>426</v>
      </c>
      <c r="BC12" s="49"/>
      <c r="BD12" s="49"/>
      <c r="BE12" s="49" t="s">
        <v>430</v>
      </c>
      <c r="BF12" s="49"/>
      <c r="BG12" s="49"/>
      <c r="BH12" s="49" t="s">
        <v>434</v>
      </c>
      <c r="BI12" s="49"/>
      <c r="BJ12" s="49"/>
      <c r="BK12" s="49" t="s">
        <v>438</v>
      </c>
      <c r="BL12" s="49"/>
      <c r="BM12" s="49"/>
      <c r="BN12" s="49" t="s">
        <v>442</v>
      </c>
      <c r="BO12" s="49"/>
      <c r="BP12" s="49"/>
      <c r="BQ12" s="49" t="s">
        <v>446</v>
      </c>
      <c r="BR12" s="49"/>
      <c r="BS12" s="49"/>
      <c r="BT12" s="49" t="s">
        <v>450</v>
      </c>
      <c r="BU12" s="49"/>
      <c r="BV12" s="49"/>
      <c r="BW12" s="49" t="s">
        <v>454</v>
      </c>
      <c r="BX12" s="49"/>
      <c r="BY12" s="49"/>
      <c r="BZ12" s="49" t="s">
        <v>458</v>
      </c>
      <c r="CA12" s="49"/>
      <c r="CB12" s="49"/>
      <c r="CC12" s="49" t="s">
        <v>462</v>
      </c>
      <c r="CD12" s="49"/>
      <c r="CE12" s="49"/>
      <c r="CF12" s="49" t="s">
        <v>466</v>
      </c>
      <c r="CG12" s="49"/>
      <c r="CH12" s="49"/>
      <c r="CI12" s="49" t="s">
        <v>470</v>
      </c>
      <c r="CJ12" s="49"/>
      <c r="CK12" s="49"/>
      <c r="CL12" s="49" t="s">
        <v>474</v>
      </c>
      <c r="CM12" s="49"/>
      <c r="CN12" s="49"/>
      <c r="CO12" s="49" t="s">
        <v>478</v>
      </c>
      <c r="CP12" s="49"/>
      <c r="CQ12" s="49"/>
      <c r="CR12" s="49" t="s">
        <v>482</v>
      </c>
      <c r="CS12" s="49"/>
      <c r="CT12" s="49"/>
      <c r="CU12" s="49" t="s">
        <v>485</v>
      </c>
      <c r="CV12" s="49"/>
      <c r="CW12" s="49"/>
      <c r="CX12" s="49" t="s">
        <v>489</v>
      </c>
      <c r="CY12" s="49"/>
      <c r="CZ12" s="49"/>
      <c r="DA12" s="49" t="s">
        <v>493</v>
      </c>
      <c r="DB12" s="49"/>
      <c r="DC12" s="49"/>
      <c r="DD12" s="49" t="s">
        <v>497</v>
      </c>
      <c r="DE12" s="49"/>
      <c r="DF12" s="49"/>
      <c r="DG12" s="49" t="s">
        <v>501</v>
      </c>
      <c r="DH12" s="49"/>
      <c r="DI12" s="49"/>
      <c r="DJ12" s="49" t="s">
        <v>505</v>
      </c>
      <c r="DK12" s="49"/>
      <c r="DL12" s="49"/>
      <c r="DM12" s="67" t="s">
        <v>509</v>
      </c>
      <c r="DN12" s="67"/>
      <c r="DO12" s="67"/>
      <c r="DP12" s="67" t="s">
        <v>513</v>
      </c>
      <c r="DQ12" s="67"/>
      <c r="DR12" s="67"/>
      <c r="DS12" s="49" t="s">
        <v>517</v>
      </c>
      <c r="DT12" s="49"/>
      <c r="DU12" s="49"/>
      <c r="DV12" s="49" t="s">
        <v>521</v>
      </c>
      <c r="DW12" s="49"/>
      <c r="DX12" s="49"/>
      <c r="DY12" s="49" t="s">
        <v>524</v>
      </c>
      <c r="DZ12" s="49"/>
      <c r="EA12" s="49"/>
      <c r="EB12" s="49" t="s">
        <v>528</v>
      </c>
      <c r="EC12" s="49"/>
      <c r="ED12" s="49"/>
      <c r="EE12" s="49" t="s">
        <v>990</v>
      </c>
      <c r="EF12" s="49"/>
      <c r="EG12" s="49"/>
      <c r="EH12" s="49" t="s">
        <v>535</v>
      </c>
      <c r="EI12" s="49"/>
      <c r="EJ12" s="49"/>
      <c r="EK12" s="49" t="s">
        <v>539</v>
      </c>
      <c r="EL12" s="49"/>
      <c r="EM12" s="49"/>
      <c r="EN12" s="49" t="s">
        <v>543</v>
      </c>
      <c r="EO12" s="49"/>
      <c r="EP12" s="49"/>
      <c r="EQ12" s="49" t="s">
        <v>547</v>
      </c>
      <c r="ER12" s="49"/>
      <c r="ES12" s="49"/>
      <c r="ET12" s="49" t="s">
        <v>551</v>
      </c>
      <c r="EU12" s="49"/>
      <c r="EV12" s="49"/>
      <c r="EW12" s="49" t="s">
        <v>555</v>
      </c>
      <c r="EX12" s="49"/>
      <c r="EY12" s="49"/>
      <c r="EZ12" s="49" t="s">
        <v>557</v>
      </c>
      <c r="FA12" s="49"/>
      <c r="FB12" s="49"/>
      <c r="FC12" s="49" t="s">
        <v>559</v>
      </c>
      <c r="FD12" s="49"/>
      <c r="FE12" s="49"/>
      <c r="FF12" s="49" t="s">
        <v>563</v>
      </c>
      <c r="FG12" s="49"/>
      <c r="FH12" s="49"/>
      <c r="FI12" s="49" t="s">
        <v>566</v>
      </c>
      <c r="FJ12" s="49"/>
      <c r="FK12" s="49"/>
      <c r="FL12" s="49" t="s">
        <v>569</v>
      </c>
      <c r="FM12" s="49"/>
      <c r="FN12" s="49"/>
      <c r="FO12" s="49" t="s">
        <v>572</v>
      </c>
      <c r="FP12" s="49"/>
      <c r="FQ12" s="49"/>
      <c r="FR12" s="49" t="s">
        <v>576</v>
      </c>
      <c r="FS12" s="49"/>
      <c r="FT12" s="49"/>
      <c r="FU12" s="49" t="s">
        <v>580</v>
      </c>
      <c r="FV12" s="49"/>
      <c r="FW12" s="49"/>
      <c r="FX12" s="49" t="s">
        <v>584</v>
      </c>
      <c r="FY12" s="49"/>
      <c r="FZ12" s="49"/>
      <c r="GA12" s="49" t="s">
        <v>588</v>
      </c>
      <c r="GB12" s="49"/>
      <c r="GC12" s="49"/>
      <c r="GD12" s="49" t="s">
        <v>591</v>
      </c>
      <c r="GE12" s="49"/>
      <c r="GF12" s="49"/>
      <c r="GG12" s="49" t="s">
        <v>594</v>
      </c>
      <c r="GH12" s="49"/>
      <c r="GI12" s="49"/>
      <c r="GJ12" s="49" t="s">
        <v>596</v>
      </c>
      <c r="GK12" s="49"/>
      <c r="GL12" s="49"/>
      <c r="GM12" s="49" t="s">
        <v>600</v>
      </c>
      <c r="GN12" s="49"/>
      <c r="GO12" s="49"/>
      <c r="GP12" s="49" t="s">
        <v>601</v>
      </c>
      <c r="GQ12" s="49"/>
      <c r="GR12" s="49"/>
      <c r="GS12" s="49" t="s">
        <v>605</v>
      </c>
      <c r="GT12" s="49"/>
      <c r="GU12" s="49"/>
      <c r="GV12" s="49" t="s">
        <v>607</v>
      </c>
      <c r="GW12" s="49"/>
      <c r="GX12" s="49"/>
      <c r="GY12" s="49" t="s">
        <v>611</v>
      </c>
      <c r="GZ12" s="49"/>
      <c r="HA12" s="49"/>
      <c r="HB12" s="49" t="s">
        <v>615</v>
      </c>
      <c r="HC12" s="49"/>
      <c r="HD12" s="49"/>
      <c r="HE12" s="49" t="s">
        <v>619</v>
      </c>
      <c r="HF12" s="49"/>
      <c r="HG12" s="49"/>
      <c r="HH12" s="49" t="s">
        <v>623</v>
      </c>
      <c r="HI12" s="49"/>
      <c r="HJ12" s="49"/>
      <c r="HK12" s="49" t="s">
        <v>627</v>
      </c>
      <c r="HL12" s="49"/>
      <c r="HM12" s="49"/>
      <c r="HN12" s="49" t="s">
        <v>630</v>
      </c>
      <c r="HO12" s="49"/>
      <c r="HP12" s="49"/>
      <c r="HQ12" s="49" t="s">
        <v>634</v>
      </c>
      <c r="HR12" s="49"/>
      <c r="HS12" s="49"/>
    </row>
    <row r="13" spans="1:227" ht="124.5" customHeight="1">
      <c r="A13" s="83"/>
      <c r="B13" s="84"/>
      <c r="C13" s="42" t="s">
        <v>366</v>
      </c>
      <c r="D13" s="42" t="s">
        <v>367</v>
      </c>
      <c r="E13" s="42" t="s">
        <v>368</v>
      </c>
      <c r="F13" s="42" t="s">
        <v>370</v>
      </c>
      <c r="G13" s="42" t="s">
        <v>371</v>
      </c>
      <c r="H13" s="42" t="s">
        <v>372</v>
      </c>
      <c r="I13" s="42" t="s">
        <v>374</v>
      </c>
      <c r="J13" s="42" t="s">
        <v>375</v>
      </c>
      <c r="K13" s="42" t="s">
        <v>376</v>
      </c>
      <c r="L13" s="35" t="s">
        <v>378</v>
      </c>
      <c r="M13" s="35" t="s">
        <v>379</v>
      </c>
      <c r="N13" s="35" t="s">
        <v>380</v>
      </c>
      <c r="O13" s="35" t="s">
        <v>382</v>
      </c>
      <c r="P13" s="35" t="s">
        <v>379</v>
      </c>
      <c r="Q13" s="35" t="s">
        <v>383</v>
      </c>
      <c r="R13" s="35" t="s">
        <v>385</v>
      </c>
      <c r="S13" s="35" t="s">
        <v>386</v>
      </c>
      <c r="T13" s="35" t="s">
        <v>387</v>
      </c>
      <c r="U13" s="35" t="s">
        <v>382</v>
      </c>
      <c r="V13" s="35" t="s">
        <v>379</v>
      </c>
      <c r="W13" s="35" t="s">
        <v>380</v>
      </c>
      <c r="X13" s="35" t="s">
        <v>390</v>
      </c>
      <c r="Y13" s="35" t="s">
        <v>391</v>
      </c>
      <c r="Z13" s="35" t="s">
        <v>387</v>
      </c>
      <c r="AA13" s="35" t="s">
        <v>393</v>
      </c>
      <c r="AB13" s="35" t="s">
        <v>394</v>
      </c>
      <c r="AC13" s="35" t="s">
        <v>395</v>
      </c>
      <c r="AD13" s="35" t="s">
        <v>397</v>
      </c>
      <c r="AE13" s="35" t="s">
        <v>398</v>
      </c>
      <c r="AF13" s="35" t="s">
        <v>399</v>
      </c>
      <c r="AG13" s="35" t="s">
        <v>401</v>
      </c>
      <c r="AH13" s="35" t="s">
        <v>402</v>
      </c>
      <c r="AI13" s="35" t="s">
        <v>403</v>
      </c>
      <c r="AJ13" s="35" t="s">
        <v>405</v>
      </c>
      <c r="AK13" s="35" t="s">
        <v>406</v>
      </c>
      <c r="AL13" s="35" t="s">
        <v>407</v>
      </c>
      <c r="AM13" s="35" t="s">
        <v>409</v>
      </c>
      <c r="AN13" s="35" t="s">
        <v>410</v>
      </c>
      <c r="AO13" s="35" t="s">
        <v>411</v>
      </c>
      <c r="AP13" s="35" t="s">
        <v>413</v>
      </c>
      <c r="AQ13" s="35" t="s">
        <v>414</v>
      </c>
      <c r="AR13" s="35" t="s">
        <v>415</v>
      </c>
      <c r="AS13" s="35" t="s">
        <v>417</v>
      </c>
      <c r="AT13" s="35" t="s">
        <v>418</v>
      </c>
      <c r="AU13" s="35" t="s">
        <v>419</v>
      </c>
      <c r="AV13" s="35" t="s">
        <v>420</v>
      </c>
      <c r="AW13" s="35" t="s">
        <v>421</v>
      </c>
      <c r="AX13" s="35" t="s">
        <v>403</v>
      </c>
      <c r="AY13" s="35" t="s">
        <v>423</v>
      </c>
      <c r="AZ13" s="35" t="s">
        <v>424</v>
      </c>
      <c r="BA13" s="35" t="s">
        <v>425</v>
      </c>
      <c r="BB13" s="35" t="s">
        <v>427</v>
      </c>
      <c r="BC13" s="35" t="s">
        <v>428</v>
      </c>
      <c r="BD13" s="35" t="s">
        <v>429</v>
      </c>
      <c r="BE13" s="35" t="s">
        <v>431</v>
      </c>
      <c r="BF13" s="35" t="s">
        <v>432</v>
      </c>
      <c r="BG13" s="35" t="s">
        <v>433</v>
      </c>
      <c r="BH13" s="35" t="s">
        <v>435</v>
      </c>
      <c r="BI13" s="35" t="s">
        <v>436</v>
      </c>
      <c r="BJ13" s="35" t="s">
        <v>437</v>
      </c>
      <c r="BK13" s="35" t="s">
        <v>439</v>
      </c>
      <c r="BL13" s="35" t="s">
        <v>440</v>
      </c>
      <c r="BM13" s="35" t="s">
        <v>441</v>
      </c>
      <c r="BN13" s="35" t="s">
        <v>443</v>
      </c>
      <c r="BO13" s="35" t="s">
        <v>444</v>
      </c>
      <c r="BP13" s="35" t="s">
        <v>445</v>
      </c>
      <c r="BQ13" s="35" t="s">
        <v>447</v>
      </c>
      <c r="BR13" s="35" t="s">
        <v>448</v>
      </c>
      <c r="BS13" s="35" t="s">
        <v>449</v>
      </c>
      <c r="BT13" s="35" t="s">
        <v>451</v>
      </c>
      <c r="BU13" s="35" t="s">
        <v>452</v>
      </c>
      <c r="BV13" s="35" t="s">
        <v>453</v>
      </c>
      <c r="BW13" s="35" t="s">
        <v>455</v>
      </c>
      <c r="BX13" s="35" t="s">
        <v>456</v>
      </c>
      <c r="BY13" s="35" t="s">
        <v>457</v>
      </c>
      <c r="BZ13" s="35" t="s">
        <v>459</v>
      </c>
      <c r="CA13" s="35" t="s">
        <v>460</v>
      </c>
      <c r="CB13" s="35" t="s">
        <v>461</v>
      </c>
      <c r="CC13" s="35" t="s">
        <v>463</v>
      </c>
      <c r="CD13" s="35" t="s">
        <v>464</v>
      </c>
      <c r="CE13" s="35" t="s">
        <v>465</v>
      </c>
      <c r="CF13" s="35" t="s">
        <v>467</v>
      </c>
      <c r="CG13" s="35" t="s">
        <v>468</v>
      </c>
      <c r="CH13" s="35" t="s">
        <v>469</v>
      </c>
      <c r="CI13" s="35" t="s">
        <v>471</v>
      </c>
      <c r="CJ13" s="35" t="s">
        <v>472</v>
      </c>
      <c r="CK13" s="35" t="s">
        <v>473</v>
      </c>
      <c r="CL13" s="35" t="s">
        <v>475</v>
      </c>
      <c r="CM13" s="35" t="s">
        <v>476</v>
      </c>
      <c r="CN13" s="35" t="s">
        <v>477</v>
      </c>
      <c r="CO13" s="35" t="s">
        <v>479</v>
      </c>
      <c r="CP13" s="35" t="s">
        <v>480</v>
      </c>
      <c r="CQ13" s="35" t="s">
        <v>481</v>
      </c>
      <c r="CR13" s="35" t="s">
        <v>483</v>
      </c>
      <c r="CS13" s="35" t="s">
        <v>436</v>
      </c>
      <c r="CT13" s="35" t="s">
        <v>484</v>
      </c>
      <c r="CU13" s="35" t="s">
        <v>486</v>
      </c>
      <c r="CV13" s="35" t="s">
        <v>487</v>
      </c>
      <c r="CW13" s="35" t="s">
        <v>488</v>
      </c>
      <c r="CX13" s="35" t="s">
        <v>490</v>
      </c>
      <c r="CY13" s="35" t="s">
        <v>491</v>
      </c>
      <c r="CZ13" s="35" t="s">
        <v>492</v>
      </c>
      <c r="DA13" s="35" t="s">
        <v>494</v>
      </c>
      <c r="DB13" s="35" t="s">
        <v>495</v>
      </c>
      <c r="DC13" s="35" t="s">
        <v>496</v>
      </c>
      <c r="DD13" s="35" t="s">
        <v>498</v>
      </c>
      <c r="DE13" s="35" t="s">
        <v>499</v>
      </c>
      <c r="DF13" s="35" t="s">
        <v>500</v>
      </c>
      <c r="DG13" s="35" t="s">
        <v>502</v>
      </c>
      <c r="DH13" s="35" t="s">
        <v>503</v>
      </c>
      <c r="DI13" s="35" t="s">
        <v>504</v>
      </c>
      <c r="DJ13" s="35" t="s">
        <v>506</v>
      </c>
      <c r="DK13" s="35" t="s">
        <v>507</v>
      </c>
      <c r="DL13" s="35" t="s">
        <v>508</v>
      </c>
      <c r="DM13" s="35" t="s">
        <v>510</v>
      </c>
      <c r="DN13" s="35" t="s">
        <v>511</v>
      </c>
      <c r="DO13" s="35" t="s">
        <v>512</v>
      </c>
      <c r="DP13" s="35" t="s">
        <v>514</v>
      </c>
      <c r="DQ13" s="35" t="s">
        <v>515</v>
      </c>
      <c r="DR13" s="35" t="s">
        <v>516</v>
      </c>
      <c r="DS13" s="35" t="s">
        <v>518</v>
      </c>
      <c r="DT13" s="35" t="s">
        <v>519</v>
      </c>
      <c r="DU13" s="35" t="s">
        <v>520</v>
      </c>
      <c r="DV13" s="35" t="s">
        <v>494</v>
      </c>
      <c r="DW13" s="35" t="s">
        <v>522</v>
      </c>
      <c r="DX13" s="35" t="s">
        <v>523</v>
      </c>
      <c r="DY13" s="35" t="s">
        <v>525</v>
      </c>
      <c r="DZ13" s="35" t="s">
        <v>526</v>
      </c>
      <c r="EA13" s="35" t="s">
        <v>527</v>
      </c>
      <c r="EB13" s="35" t="s">
        <v>529</v>
      </c>
      <c r="EC13" s="35" t="s">
        <v>530</v>
      </c>
      <c r="ED13" s="35" t="s">
        <v>531</v>
      </c>
      <c r="EE13" s="35" t="s">
        <v>532</v>
      </c>
      <c r="EF13" s="35" t="s">
        <v>533</v>
      </c>
      <c r="EG13" s="35" t="s">
        <v>534</v>
      </c>
      <c r="EH13" s="35" t="s">
        <v>536</v>
      </c>
      <c r="EI13" s="35" t="s">
        <v>537</v>
      </c>
      <c r="EJ13" s="35" t="s">
        <v>538</v>
      </c>
      <c r="EK13" s="35" t="s">
        <v>540</v>
      </c>
      <c r="EL13" s="35" t="s">
        <v>541</v>
      </c>
      <c r="EM13" s="35" t="s">
        <v>542</v>
      </c>
      <c r="EN13" s="35" t="s">
        <v>544</v>
      </c>
      <c r="EO13" s="35" t="s">
        <v>545</v>
      </c>
      <c r="EP13" s="35" t="s">
        <v>546</v>
      </c>
      <c r="EQ13" s="35" t="s">
        <v>548</v>
      </c>
      <c r="ER13" s="35" t="s">
        <v>549</v>
      </c>
      <c r="ES13" s="35" t="s">
        <v>550</v>
      </c>
      <c r="ET13" s="35" t="s">
        <v>552</v>
      </c>
      <c r="EU13" s="35" t="s">
        <v>553</v>
      </c>
      <c r="EV13" s="35" t="s">
        <v>554</v>
      </c>
      <c r="EW13" s="35" t="s">
        <v>471</v>
      </c>
      <c r="EX13" s="35" t="s">
        <v>556</v>
      </c>
      <c r="EY13" s="35" t="s">
        <v>473</v>
      </c>
      <c r="EZ13" s="35" t="s">
        <v>558</v>
      </c>
      <c r="FA13" s="35" t="s">
        <v>495</v>
      </c>
      <c r="FB13" s="35" t="s">
        <v>523</v>
      </c>
      <c r="FC13" s="35" t="s">
        <v>560</v>
      </c>
      <c r="FD13" s="35" t="s">
        <v>561</v>
      </c>
      <c r="FE13" s="35" t="s">
        <v>562</v>
      </c>
      <c r="FF13" s="35" t="s">
        <v>564</v>
      </c>
      <c r="FG13" s="35" t="s">
        <v>565</v>
      </c>
      <c r="FH13" s="35" t="s">
        <v>461</v>
      </c>
      <c r="FI13" s="35" t="s">
        <v>529</v>
      </c>
      <c r="FJ13" s="35" t="s">
        <v>567</v>
      </c>
      <c r="FK13" s="35" t="s">
        <v>568</v>
      </c>
      <c r="FL13" s="35" t="s">
        <v>570</v>
      </c>
      <c r="FM13" s="35" t="s">
        <v>385</v>
      </c>
      <c r="FN13" s="35" t="s">
        <v>571</v>
      </c>
      <c r="FO13" s="35" t="s">
        <v>573</v>
      </c>
      <c r="FP13" s="35" t="s">
        <v>574</v>
      </c>
      <c r="FQ13" s="35" t="s">
        <v>575</v>
      </c>
      <c r="FR13" s="35" t="s">
        <v>577</v>
      </c>
      <c r="FS13" s="35" t="s">
        <v>578</v>
      </c>
      <c r="FT13" s="35" t="s">
        <v>579</v>
      </c>
      <c r="FU13" s="35" t="s">
        <v>581</v>
      </c>
      <c r="FV13" s="35" t="s">
        <v>582</v>
      </c>
      <c r="FW13" s="35" t="s">
        <v>583</v>
      </c>
      <c r="FX13" s="35" t="s">
        <v>585</v>
      </c>
      <c r="FY13" s="35" t="s">
        <v>586</v>
      </c>
      <c r="FZ13" s="35" t="s">
        <v>587</v>
      </c>
      <c r="GA13" s="35" t="s">
        <v>385</v>
      </c>
      <c r="GB13" s="35" t="s">
        <v>589</v>
      </c>
      <c r="GC13" s="35" t="s">
        <v>590</v>
      </c>
      <c r="GD13" s="35" t="s">
        <v>592</v>
      </c>
      <c r="GE13" s="35" t="s">
        <v>593</v>
      </c>
      <c r="GF13" s="35" t="s">
        <v>568</v>
      </c>
      <c r="GG13" s="35" t="s">
        <v>595</v>
      </c>
      <c r="GH13" s="35" t="s">
        <v>589</v>
      </c>
      <c r="GI13" s="35" t="s">
        <v>387</v>
      </c>
      <c r="GJ13" s="35" t="s">
        <v>597</v>
      </c>
      <c r="GK13" s="35" t="s">
        <v>598</v>
      </c>
      <c r="GL13" s="35" t="s">
        <v>599</v>
      </c>
      <c r="GM13" s="35" t="s">
        <v>581</v>
      </c>
      <c r="GN13" s="35" t="s">
        <v>582</v>
      </c>
      <c r="GO13" s="35" t="s">
        <v>583</v>
      </c>
      <c r="GP13" s="35" t="s">
        <v>602</v>
      </c>
      <c r="GQ13" s="35" t="s">
        <v>603</v>
      </c>
      <c r="GR13" s="35" t="s">
        <v>604</v>
      </c>
      <c r="GS13" s="35" t="s">
        <v>366</v>
      </c>
      <c r="GT13" s="35" t="s">
        <v>367</v>
      </c>
      <c r="GU13" s="35" t="s">
        <v>606</v>
      </c>
      <c r="GV13" s="35" t="s">
        <v>608</v>
      </c>
      <c r="GW13" s="35" t="s">
        <v>609</v>
      </c>
      <c r="GX13" s="35" t="s">
        <v>610</v>
      </c>
      <c r="GY13" s="35" t="s">
        <v>612</v>
      </c>
      <c r="GZ13" s="35" t="s">
        <v>613</v>
      </c>
      <c r="HA13" s="35" t="s">
        <v>614</v>
      </c>
      <c r="HB13" s="35" t="s">
        <v>616</v>
      </c>
      <c r="HC13" s="35" t="s">
        <v>617</v>
      </c>
      <c r="HD13" s="35" t="s">
        <v>618</v>
      </c>
      <c r="HE13" s="35" t="s">
        <v>620</v>
      </c>
      <c r="HF13" s="35" t="s">
        <v>621</v>
      </c>
      <c r="HG13" s="35" t="s">
        <v>622</v>
      </c>
      <c r="HH13" s="35" t="s">
        <v>624</v>
      </c>
      <c r="HI13" s="35" t="s">
        <v>625</v>
      </c>
      <c r="HJ13" s="35" t="s">
        <v>626</v>
      </c>
      <c r="HK13" s="35" t="s">
        <v>628</v>
      </c>
      <c r="HL13" s="35" t="s">
        <v>386</v>
      </c>
      <c r="HM13" s="35" t="s">
        <v>629</v>
      </c>
      <c r="HN13" s="35" t="s">
        <v>631</v>
      </c>
      <c r="HO13" s="35" t="s">
        <v>632</v>
      </c>
      <c r="HP13" s="35" t="s">
        <v>633</v>
      </c>
      <c r="HQ13" s="35" t="s">
        <v>635</v>
      </c>
      <c r="HR13" s="35" t="s">
        <v>636</v>
      </c>
      <c r="HS13" s="35" t="s">
        <v>637</v>
      </c>
    </row>
    <row r="14" spans="1:227" ht="15.7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1"/>
      <c r="AS14" s="21"/>
      <c r="AT14" s="21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7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7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2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2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2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2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2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2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2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2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2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2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2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2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2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2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2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2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2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2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2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2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2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2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2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2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2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2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2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2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2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2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2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2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2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2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2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2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79" t="s">
        <v>333</v>
      </c>
      <c r="B39" s="8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81" t="s">
        <v>3204</v>
      </c>
      <c r="B40" s="82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s="12" t="s">
        <v>3172</v>
      </c>
      <c r="AI42" s="12"/>
    </row>
    <row r="43" spans="1:227">
      <c r="B43" t="s">
        <v>3173</v>
      </c>
      <c r="C43" t="s">
        <v>3181</v>
      </c>
      <c r="D43">
        <f>(C40+F40+I40+L40+O40+R40+U40+X40+AA40+AD40+AG40+AJ40)/12</f>
        <v>0</v>
      </c>
      <c r="AI43" s="12"/>
    </row>
    <row r="44" spans="1:227">
      <c r="B44" t="s">
        <v>3175</v>
      </c>
      <c r="C44" t="s">
        <v>3181</v>
      </c>
      <c r="D44">
        <f>(D40+G40+J40+M40+P40+S40+V40+Y40+AB40+AE40+AH40+AK40)/12</f>
        <v>0</v>
      </c>
      <c r="AI44" s="12"/>
    </row>
    <row r="45" spans="1:227">
      <c r="B45" t="s">
        <v>3176</v>
      </c>
      <c r="C45" t="s">
        <v>3181</v>
      </c>
      <c r="D45">
        <f>(E40+H40+K40+N40+Q40+T40+W40+Z40+AC40+AF40+AI40+AL40)/12</f>
        <v>0</v>
      </c>
      <c r="AI45" s="12"/>
    </row>
    <row r="47" spans="1:227">
      <c r="B47" t="s">
        <v>3173</v>
      </c>
      <c r="C47" t="s">
        <v>3182</v>
      </c>
      <c r="D47" s="45">
        <f>(AM40+AP40+AS40+AV40+AY40+BB40+BE40+BH40+BK40+BN40+BQ40+BT40+BW40+BZ40+CC40+CF40+CI40+CL40+CO40+CR40+CU40+CX40)/22</f>
        <v>0</v>
      </c>
    </row>
    <row r="48" spans="1:227">
      <c r="B48" t="s">
        <v>3175</v>
      </c>
      <c r="C48" t="s">
        <v>3182</v>
      </c>
      <c r="D48">
        <f>(AN40+AQ40+AT40+AW40+AZ40+BC40+BF40+BI40+BL40+BO40+BR40+BU40+BX40+CA40+CD40+CG40+CJ40+CM40+CP40+CS40+CV40+CY40)/22</f>
        <v>0</v>
      </c>
    </row>
    <row r="49" spans="2:4">
      <c r="B49" t="s">
        <v>3176</v>
      </c>
      <c r="C49" t="s">
        <v>3182</v>
      </c>
      <c r="D49">
        <f>(AO40+AR40+AU40+AX40+BA40+BD40+BG40+BJ40+BM40+BP40+BS40+BV40+BY40+CB40+CE40+CH40+CK40+CN40+CQ40+CT40+CW40+CZ40)/22</f>
        <v>0</v>
      </c>
    </row>
    <row r="51" spans="2:4">
      <c r="B51" t="s">
        <v>3173</v>
      </c>
      <c r="C51" t="s">
        <v>3183</v>
      </c>
      <c r="D51">
        <f>(DA40+DD40+DG40+DJ40+DM40+DP40+DS40+DV40+DY40+EB40)/10</f>
        <v>0</v>
      </c>
    </row>
    <row r="52" spans="2:4">
      <c r="B52" t="s">
        <v>3175</v>
      </c>
      <c r="C52" t="s">
        <v>3183</v>
      </c>
      <c r="D52">
        <f>(DB40+DE40+DH40+DK40+DN40+DQ40+DT40+DW40+DZ40+EC40)/10</f>
        <v>0</v>
      </c>
    </row>
    <row r="53" spans="2:4">
      <c r="B53" t="s">
        <v>3176</v>
      </c>
      <c r="C53" t="s">
        <v>3183</v>
      </c>
      <c r="D53">
        <f>(DC40+DF40+DI40+DL40+DO40+DR40+DU40+DX40+EA40+ED40)/10</f>
        <v>0</v>
      </c>
    </row>
    <row r="55" spans="2:4">
      <c r="B55" t="s">
        <v>3173</v>
      </c>
      <c r="C55" t="s">
        <v>3184</v>
      </c>
      <c r="D55">
        <f>(EE40+EH40+EK40+EN40+EQ40+ET40+EW40+EZ40+FC40+FF40+FI40+FL40+FO40+FR40)/14</f>
        <v>0</v>
      </c>
    </row>
    <row r="56" spans="2:4">
      <c r="B56" t="s">
        <v>3175</v>
      </c>
      <c r="C56" t="s">
        <v>3184</v>
      </c>
      <c r="D56">
        <f>(EF40+EI40+EL40+EO40+ER40+EU40+EX40+FA40+FD40+FG40+FJ40+FM40+FP40+FS40)/14</f>
        <v>0</v>
      </c>
    </row>
    <row r="57" spans="2:4">
      <c r="B57" t="s">
        <v>3176</v>
      </c>
      <c r="C57" t="s">
        <v>3184</v>
      </c>
      <c r="D57">
        <f>(EG40+EJ40+EM40+EP40+ES40+EV40+EY40+FB40+FE40+FH40+FK40+FN40+FQ40+FT40)/14</f>
        <v>0</v>
      </c>
    </row>
    <row r="59" spans="2:4">
      <c r="B59" t="s">
        <v>3173</v>
      </c>
      <c r="C59" t="s">
        <v>3185</v>
      </c>
      <c r="D59">
        <f>(FU40+FX40+GA40+GD40+GG40+GJ40+GM40+GP40+GS40+GV40+GY40+HB40+HE40+HH40+HK40+HN40+HQ40)/17</f>
        <v>0</v>
      </c>
    </row>
    <row r="60" spans="2:4">
      <c r="B60" t="s">
        <v>3175</v>
      </c>
      <c r="C60" t="s">
        <v>3185</v>
      </c>
      <c r="D60">
        <f>(FV40+FY40+GB40+GE40+GH40+GK40+GN40+GQ40+GT40+GW40+GZ40+HC40+HF40+HI40+HL40+HO40+HR40)/17</f>
        <v>0</v>
      </c>
    </row>
    <row r="61" spans="2:4">
      <c r="B61" t="s">
        <v>3176</v>
      </c>
      <c r="C61" t="s">
        <v>3185</v>
      </c>
      <c r="D61">
        <f>(FW40+FZ40+GC40+GF40+GL40+GO40+GR40+GU40+GX40+HA40+HD40+HG40+HJ40+HM40+HP40+HS40)/17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A29" workbookViewId="0">
      <selection activeCell="C39" sqref="C39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60</v>
      </c>
      <c r="B1" s="15" t="s">
        <v>1001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8" t="s">
        <v>3209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83" t="s">
        <v>0</v>
      </c>
      <c r="B4" s="83" t="s">
        <v>332</v>
      </c>
      <c r="C4" s="85" t="s">
        <v>991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86"/>
      <c r="BH4" s="59" t="s">
        <v>993</v>
      </c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 t="s">
        <v>993</v>
      </c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70" t="s">
        <v>1003</v>
      </c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8"/>
      <c r="EQ4" s="69" t="s">
        <v>1004</v>
      </c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56" t="s">
        <v>1004</v>
      </c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 t="s">
        <v>1004</v>
      </c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 t="s">
        <v>1004</v>
      </c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8"/>
      <c r="HT4" s="59" t="s">
        <v>1004</v>
      </c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  <c r="IV4" s="60"/>
      <c r="IW4" s="60"/>
      <c r="IX4" s="72" t="s">
        <v>1008</v>
      </c>
      <c r="IY4" s="101"/>
      <c r="IZ4" s="101"/>
      <c r="JA4" s="101"/>
      <c r="JB4" s="101"/>
      <c r="JC4" s="101"/>
      <c r="JD4" s="101"/>
      <c r="JE4" s="101"/>
      <c r="JF4" s="101"/>
      <c r="JG4" s="101"/>
      <c r="JH4" s="101"/>
      <c r="JI4" s="101"/>
      <c r="JJ4" s="101"/>
      <c r="JK4" s="101"/>
      <c r="JL4" s="101"/>
      <c r="JM4" s="101"/>
      <c r="JN4" s="101"/>
      <c r="JO4" s="101"/>
      <c r="JP4" s="101"/>
      <c r="JQ4" s="101"/>
      <c r="JR4" s="101"/>
      <c r="JS4" s="101"/>
      <c r="JT4" s="101"/>
      <c r="JU4" s="101"/>
      <c r="JV4" s="101"/>
      <c r="JW4" s="101"/>
      <c r="JX4" s="101"/>
      <c r="JY4" s="101"/>
      <c r="JZ4" s="101"/>
      <c r="KA4" s="101"/>
      <c r="KB4" s="101"/>
      <c r="KC4" s="101"/>
      <c r="KD4" s="101"/>
      <c r="KE4" s="101"/>
      <c r="KF4" s="101"/>
      <c r="KG4" s="101"/>
      <c r="KH4" s="101"/>
      <c r="KI4" s="101"/>
      <c r="KJ4" s="101"/>
      <c r="KK4" s="101"/>
      <c r="KL4" s="101"/>
      <c r="KM4" s="101"/>
      <c r="KN4" s="101"/>
      <c r="KO4" s="101"/>
      <c r="KP4" s="101"/>
      <c r="KQ4" s="101"/>
      <c r="KR4" s="101"/>
      <c r="KS4" s="101"/>
      <c r="KT4" s="101"/>
      <c r="KU4" s="101"/>
      <c r="KV4" s="101"/>
      <c r="KW4" s="101"/>
      <c r="KX4" s="101"/>
      <c r="KY4" s="101"/>
      <c r="KZ4" s="101"/>
      <c r="LA4" s="101"/>
      <c r="LB4" s="101"/>
      <c r="LC4" s="101"/>
      <c r="LD4" s="101"/>
      <c r="LE4" s="102"/>
    </row>
    <row r="5" spans="1:317" ht="15.75" customHeight="1">
      <c r="A5" s="83"/>
      <c r="B5" s="83"/>
      <c r="C5" s="77" t="s">
        <v>992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6" t="s">
        <v>994</v>
      </c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3"/>
      <c r="CU5" s="94" t="s">
        <v>1002</v>
      </c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6"/>
      <c r="DP5" s="64" t="s">
        <v>48</v>
      </c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100"/>
      <c r="EQ5" s="75" t="s">
        <v>1005</v>
      </c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53" t="s">
        <v>998</v>
      </c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 t="s">
        <v>1006</v>
      </c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 t="s">
        <v>1007</v>
      </c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5"/>
      <c r="HT5" s="53" t="s">
        <v>59</v>
      </c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94" t="s">
        <v>1000</v>
      </c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95"/>
      <c r="JT5" s="95"/>
      <c r="JU5" s="95"/>
      <c r="JV5" s="95"/>
      <c r="JW5" s="95"/>
      <c r="JX5" s="95"/>
      <c r="JY5" s="95"/>
      <c r="JZ5" s="95"/>
      <c r="KA5" s="95"/>
      <c r="KB5" s="95"/>
      <c r="KC5" s="95"/>
      <c r="KD5" s="95"/>
      <c r="KE5" s="95"/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6"/>
    </row>
    <row r="6" spans="1:317" ht="0.75" customHeight="1">
      <c r="A6" s="83"/>
      <c r="B6" s="83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1"/>
      <c r="DQ6" s="21"/>
      <c r="DR6" s="21"/>
      <c r="DS6" s="21"/>
      <c r="DT6" s="21"/>
      <c r="DU6" s="21"/>
      <c r="DV6" s="21"/>
      <c r="DW6" s="21"/>
      <c r="DX6" s="21"/>
      <c r="DY6" s="21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2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83"/>
      <c r="B7" s="83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2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83"/>
      <c r="B8" s="83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2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83"/>
      <c r="B9" s="83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2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83"/>
      <c r="B10" s="83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2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>
      <c r="A11" s="83"/>
      <c r="B11" s="83"/>
      <c r="C11" s="78" t="s">
        <v>61</v>
      </c>
      <c r="D11" s="62" t="s">
        <v>2</v>
      </c>
      <c r="E11" s="62" t="s">
        <v>3</v>
      </c>
      <c r="F11" s="62" t="s">
        <v>62</v>
      </c>
      <c r="G11" s="62" t="s">
        <v>4</v>
      </c>
      <c r="H11" s="62" t="s">
        <v>5</v>
      </c>
      <c r="I11" s="62" t="s">
        <v>63</v>
      </c>
      <c r="J11" s="62" t="s">
        <v>6</v>
      </c>
      <c r="K11" s="62" t="s">
        <v>7</v>
      </c>
      <c r="L11" s="62" t="s">
        <v>64</v>
      </c>
      <c r="M11" s="62" t="s">
        <v>6</v>
      </c>
      <c r="N11" s="62" t="s">
        <v>7</v>
      </c>
      <c r="O11" s="62" t="s">
        <v>65</v>
      </c>
      <c r="P11" s="62" t="s">
        <v>8</v>
      </c>
      <c r="Q11" s="62" t="s">
        <v>1</v>
      </c>
      <c r="R11" s="62" t="s">
        <v>66</v>
      </c>
      <c r="S11" s="62" t="s">
        <v>3</v>
      </c>
      <c r="T11" s="62" t="s">
        <v>9</v>
      </c>
      <c r="U11" s="62" t="s">
        <v>67</v>
      </c>
      <c r="V11" s="62" t="s">
        <v>3</v>
      </c>
      <c r="W11" s="62" t="s">
        <v>9</v>
      </c>
      <c r="X11" s="71" t="s">
        <v>68</v>
      </c>
      <c r="Y11" s="77" t="s">
        <v>7</v>
      </c>
      <c r="Z11" s="78" t="s">
        <v>10</v>
      </c>
      <c r="AA11" s="62" t="s">
        <v>69</v>
      </c>
      <c r="AB11" s="62" t="s">
        <v>11</v>
      </c>
      <c r="AC11" s="62" t="s">
        <v>12</v>
      </c>
      <c r="AD11" s="62" t="s">
        <v>70</v>
      </c>
      <c r="AE11" s="62" t="s">
        <v>1</v>
      </c>
      <c r="AF11" s="62" t="s">
        <v>2</v>
      </c>
      <c r="AG11" s="62" t="s">
        <v>71</v>
      </c>
      <c r="AH11" s="62" t="s">
        <v>9</v>
      </c>
      <c r="AI11" s="62" t="s">
        <v>4</v>
      </c>
      <c r="AJ11" s="71" t="s">
        <v>72</v>
      </c>
      <c r="AK11" s="77"/>
      <c r="AL11" s="77"/>
      <c r="AM11" s="71" t="s">
        <v>73</v>
      </c>
      <c r="AN11" s="77"/>
      <c r="AO11" s="77"/>
      <c r="AP11" s="71" t="s">
        <v>74</v>
      </c>
      <c r="AQ11" s="77"/>
      <c r="AR11" s="77"/>
      <c r="AS11" s="71" t="s">
        <v>75</v>
      </c>
      <c r="AT11" s="77"/>
      <c r="AU11" s="77"/>
      <c r="AV11" s="71" t="s">
        <v>76</v>
      </c>
      <c r="AW11" s="77"/>
      <c r="AX11" s="77"/>
      <c r="AY11" s="71" t="s">
        <v>77</v>
      </c>
      <c r="AZ11" s="77"/>
      <c r="BA11" s="77"/>
      <c r="BB11" s="71" t="s">
        <v>78</v>
      </c>
      <c r="BC11" s="77"/>
      <c r="BD11" s="77"/>
      <c r="BE11" s="71" t="s">
        <v>79</v>
      </c>
      <c r="BF11" s="77"/>
      <c r="BG11" s="77"/>
      <c r="BH11" s="75" t="s">
        <v>85</v>
      </c>
      <c r="BI11" s="75"/>
      <c r="BJ11" s="75"/>
      <c r="BK11" s="75" t="s">
        <v>2</v>
      </c>
      <c r="BL11" s="75"/>
      <c r="BM11" s="75"/>
      <c r="BN11" s="75" t="s">
        <v>86</v>
      </c>
      <c r="BO11" s="75"/>
      <c r="BP11" s="75"/>
      <c r="BQ11" s="75" t="s">
        <v>9</v>
      </c>
      <c r="BR11" s="75"/>
      <c r="BS11" s="75"/>
      <c r="BT11" s="75" t="s">
        <v>4</v>
      </c>
      <c r="BU11" s="75"/>
      <c r="BV11" s="75"/>
      <c r="BW11" s="75" t="s">
        <v>5</v>
      </c>
      <c r="BX11" s="75"/>
      <c r="BY11" s="75"/>
      <c r="BZ11" s="52" t="s">
        <v>13</v>
      </c>
      <c r="CA11" s="52"/>
      <c r="CB11" s="52"/>
      <c r="CC11" s="75" t="s">
        <v>6</v>
      </c>
      <c r="CD11" s="75"/>
      <c r="CE11" s="75"/>
      <c r="CF11" s="75" t="s">
        <v>7</v>
      </c>
      <c r="CG11" s="75"/>
      <c r="CH11" s="75"/>
      <c r="CI11" s="75" t="s">
        <v>10</v>
      </c>
      <c r="CJ11" s="75"/>
      <c r="CK11" s="75"/>
      <c r="CL11" s="75" t="s">
        <v>87</v>
      </c>
      <c r="CM11" s="75"/>
      <c r="CN11" s="75"/>
      <c r="CO11" s="75" t="s">
        <v>11</v>
      </c>
      <c r="CP11" s="75"/>
      <c r="CQ11" s="75"/>
      <c r="CR11" s="90" t="s">
        <v>12</v>
      </c>
      <c r="CS11" s="90"/>
      <c r="CT11" s="90"/>
      <c r="CU11" s="90" t="s">
        <v>88</v>
      </c>
      <c r="CV11" s="90"/>
      <c r="CW11" s="90"/>
      <c r="CX11" s="75" t="s">
        <v>89</v>
      </c>
      <c r="CY11" s="75"/>
      <c r="CZ11" s="75"/>
      <c r="DA11" s="75" t="s">
        <v>90</v>
      </c>
      <c r="DB11" s="75"/>
      <c r="DC11" s="75"/>
      <c r="DD11" s="52" t="s">
        <v>91</v>
      </c>
      <c r="DE11" s="52"/>
      <c r="DF11" s="52"/>
      <c r="DG11" s="75" t="s">
        <v>92</v>
      </c>
      <c r="DH11" s="75"/>
      <c r="DI11" s="75"/>
      <c r="DJ11" s="75" t="s">
        <v>93</v>
      </c>
      <c r="DK11" s="75"/>
      <c r="DL11" s="75"/>
      <c r="DM11" s="75" t="s">
        <v>94</v>
      </c>
      <c r="DN11" s="75"/>
      <c r="DO11" s="75"/>
      <c r="DP11" s="52" t="s">
        <v>1009</v>
      </c>
      <c r="DQ11" s="52"/>
      <c r="DR11" s="52"/>
      <c r="DS11" s="52" t="s">
        <v>1010</v>
      </c>
      <c r="DT11" s="52"/>
      <c r="DU11" s="52"/>
      <c r="DV11" s="52" t="s">
        <v>1011</v>
      </c>
      <c r="DW11" s="52"/>
      <c r="DX11" s="52"/>
      <c r="DY11" s="52" t="s">
        <v>1012</v>
      </c>
      <c r="DZ11" s="52"/>
      <c r="EA11" s="52"/>
      <c r="EB11" s="52" t="s">
        <v>1013</v>
      </c>
      <c r="EC11" s="52"/>
      <c r="ED11" s="52"/>
      <c r="EE11" s="52" t="s">
        <v>1014</v>
      </c>
      <c r="EF11" s="52"/>
      <c r="EG11" s="52"/>
      <c r="EH11" s="52" t="s">
        <v>1015</v>
      </c>
      <c r="EI11" s="52"/>
      <c r="EJ11" s="52"/>
      <c r="EK11" s="52" t="s">
        <v>1016</v>
      </c>
      <c r="EL11" s="52"/>
      <c r="EM11" s="52"/>
      <c r="EN11" s="52" t="s">
        <v>1017</v>
      </c>
      <c r="EO11" s="52"/>
      <c r="EP11" s="52"/>
      <c r="EQ11" s="52" t="s">
        <v>80</v>
      </c>
      <c r="ER11" s="52"/>
      <c r="ES11" s="52"/>
      <c r="ET11" s="52" t="s">
        <v>81</v>
      </c>
      <c r="EU11" s="52"/>
      <c r="EV11" s="52"/>
      <c r="EW11" s="52" t="s">
        <v>82</v>
      </c>
      <c r="EX11" s="52"/>
      <c r="EY11" s="52"/>
      <c r="EZ11" s="52" t="s">
        <v>83</v>
      </c>
      <c r="FA11" s="52"/>
      <c r="FB11" s="52"/>
      <c r="FC11" s="52" t="s">
        <v>84</v>
      </c>
      <c r="FD11" s="52"/>
      <c r="FE11" s="52"/>
      <c r="FF11" s="52" t="s">
        <v>95</v>
      </c>
      <c r="FG11" s="52"/>
      <c r="FH11" s="52"/>
      <c r="FI11" s="52" t="s">
        <v>96</v>
      </c>
      <c r="FJ11" s="52"/>
      <c r="FK11" s="52"/>
      <c r="FL11" s="52" t="s">
        <v>97</v>
      </c>
      <c r="FM11" s="52"/>
      <c r="FN11" s="52"/>
      <c r="FO11" s="52" t="s">
        <v>98</v>
      </c>
      <c r="FP11" s="52"/>
      <c r="FQ11" s="52"/>
      <c r="FR11" s="52" t="s">
        <v>1018</v>
      </c>
      <c r="FS11" s="52"/>
      <c r="FT11" s="52"/>
      <c r="FU11" s="52" t="s">
        <v>1019</v>
      </c>
      <c r="FV11" s="52"/>
      <c r="FW11" s="52"/>
      <c r="FX11" s="52" t="s">
        <v>1020</v>
      </c>
      <c r="FY11" s="52"/>
      <c r="FZ11" s="52"/>
      <c r="GA11" s="52" t="s">
        <v>1021</v>
      </c>
      <c r="GB11" s="52"/>
      <c r="GC11" s="52"/>
      <c r="GD11" s="52" t="s">
        <v>1022</v>
      </c>
      <c r="GE11" s="52"/>
      <c r="GF11" s="52"/>
      <c r="GG11" s="52" t="s">
        <v>1023</v>
      </c>
      <c r="GH11" s="52"/>
      <c r="GI11" s="52"/>
      <c r="GJ11" s="52" t="s">
        <v>1024</v>
      </c>
      <c r="GK11" s="52"/>
      <c r="GL11" s="52"/>
      <c r="GM11" s="52" t="s">
        <v>1025</v>
      </c>
      <c r="GN11" s="52"/>
      <c r="GO11" s="52"/>
      <c r="GP11" s="52" t="s">
        <v>1026</v>
      </c>
      <c r="GQ11" s="52"/>
      <c r="GR11" s="52"/>
      <c r="GS11" s="52" t="s">
        <v>1027</v>
      </c>
      <c r="GT11" s="52"/>
      <c r="GU11" s="52"/>
      <c r="GV11" s="52" t="s">
        <v>1028</v>
      </c>
      <c r="GW11" s="52"/>
      <c r="GX11" s="52"/>
      <c r="GY11" s="52" t="s">
        <v>1029</v>
      </c>
      <c r="GZ11" s="52"/>
      <c r="HA11" s="52"/>
      <c r="HB11" s="52" t="s">
        <v>1030</v>
      </c>
      <c r="HC11" s="52"/>
      <c r="HD11" s="52"/>
      <c r="HE11" s="52" t="s">
        <v>1031</v>
      </c>
      <c r="HF11" s="52"/>
      <c r="HG11" s="52"/>
      <c r="HH11" s="52" t="s">
        <v>1032</v>
      </c>
      <c r="HI11" s="52"/>
      <c r="HJ11" s="52"/>
      <c r="HK11" s="52" t="s">
        <v>1033</v>
      </c>
      <c r="HL11" s="52"/>
      <c r="HM11" s="52"/>
      <c r="HN11" s="52" t="s">
        <v>1034</v>
      </c>
      <c r="HO11" s="52"/>
      <c r="HP11" s="52"/>
      <c r="HQ11" s="52" t="s">
        <v>1035</v>
      </c>
      <c r="HR11" s="52"/>
      <c r="HS11" s="52"/>
      <c r="HT11" s="52" t="s">
        <v>1036</v>
      </c>
      <c r="HU11" s="52"/>
      <c r="HV11" s="52"/>
      <c r="HW11" s="52" t="s">
        <v>1037</v>
      </c>
      <c r="HX11" s="52"/>
      <c r="HY11" s="52"/>
      <c r="HZ11" s="52" t="s">
        <v>1038</v>
      </c>
      <c r="IA11" s="52"/>
      <c r="IB11" s="52"/>
      <c r="IC11" s="52" t="s">
        <v>1039</v>
      </c>
      <c r="ID11" s="52"/>
      <c r="IE11" s="52"/>
      <c r="IF11" s="52" t="s">
        <v>1040</v>
      </c>
      <c r="IG11" s="52"/>
      <c r="IH11" s="52"/>
      <c r="II11" s="52" t="s">
        <v>1041</v>
      </c>
      <c r="IJ11" s="52"/>
      <c r="IK11" s="52"/>
      <c r="IL11" s="52" t="s">
        <v>1042</v>
      </c>
      <c r="IM11" s="52"/>
      <c r="IN11" s="52"/>
      <c r="IO11" s="52" t="s">
        <v>1043</v>
      </c>
      <c r="IP11" s="52"/>
      <c r="IQ11" s="52"/>
      <c r="IR11" s="52" t="s">
        <v>1044</v>
      </c>
      <c r="IS11" s="52"/>
      <c r="IT11" s="52"/>
      <c r="IU11" s="52" t="s">
        <v>1045</v>
      </c>
      <c r="IV11" s="52"/>
      <c r="IW11" s="52"/>
      <c r="IX11" s="52" t="s">
        <v>1046</v>
      </c>
      <c r="IY11" s="52"/>
      <c r="IZ11" s="52"/>
      <c r="JA11" s="52" t="s">
        <v>1047</v>
      </c>
      <c r="JB11" s="52"/>
      <c r="JC11" s="52"/>
      <c r="JD11" s="52" t="s">
        <v>1048</v>
      </c>
      <c r="JE11" s="52"/>
      <c r="JF11" s="52"/>
      <c r="JG11" s="52" t="s">
        <v>1049</v>
      </c>
      <c r="JH11" s="52"/>
      <c r="JI11" s="52"/>
      <c r="JJ11" s="52" t="s">
        <v>1050</v>
      </c>
      <c r="JK11" s="52"/>
      <c r="JL11" s="52"/>
      <c r="JM11" s="52" t="s">
        <v>1051</v>
      </c>
      <c r="JN11" s="52"/>
      <c r="JO11" s="52"/>
      <c r="JP11" s="52" t="s">
        <v>1052</v>
      </c>
      <c r="JQ11" s="52"/>
      <c r="JR11" s="52"/>
      <c r="JS11" s="52" t="s">
        <v>1053</v>
      </c>
      <c r="JT11" s="52"/>
      <c r="JU11" s="52"/>
      <c r="JV11" s="52" t="s">
        <v>1054</v>
      </c>
      <c r="JW11" s="52"/>
      <c r="JX11" s="52"/>
      <c r="JY11" s="52" t="s">
        <v>1055</v>
      </c>
      <c r="JZ11" s="52"/>
      <c r="KA11" s="52"/>
      <c r="KB11" s="52" t="s">
        <v>1056</v>
      </c>
      <c r="KC11" s="52"/>
      <c r="KD11" s="52"/>
      <c r="KE11" s="52" t="s">
        <v>1057</v>
      </c>
      <c r="KF11" s="52"/>
      <c r="KG11" s="52"/>
      <c r="KH11" s="52" t="s">
        <v>1058</v>
      </c>
      <c r="KI11" s="52"/>
      <c r="KJ11" s="52"/>
      <c r="KK11" s="52" t="s">
        <v>1059</v>
      </c>
      <c r="KL11" s="52"/>
      <c r="KM11" s="52"/>
      <c r="KN11" s="52" t="s">
        <v>1060</v>
      </c>
      <c r="KO11" s="52"/>
      <c r="KP11" s="52"/>
      <c r="KQ11" s="52" t="s">
        <v>1061</v>
      </c>
      <c r="KR11" s="52"/>
      <c r="KS11" s="52"/>
      <c r="KT11" s="52" t="s">
        <v>1062</v>
      </c>
      <c r="KU11" s="52"/>
      <c r="KV11" s="52"/>
      <c r="KW11" s="52" t="s">
        <v>1063</v>
      </c>
      <c r="KX11" s="52"/>
      <c r="KY11" s="52"/>
      <c r="KZ11" s="52" t="s">
        <v>1064</v>
      </c>
      <c r="LA11" s="52"/>
      <c r="LB11" s="52"/>
      <c r="LC11" s="52" t="s">
        <v>1065</v>
      </c>
      <c r="LD11" s="52"/>
      <c r="LE11" s="52"/>
    </row>
    <row r="12" spans="1:317" ht="195" customHeight="1">
      <c r="A12" s="83"/>
      <c r="B12" s="84"/>
      <c r="C12" s="49" t="s">
        <v>638</v>
      </c>
      <c r="D12" s="49"/>
      <c r="E12" s="49"/>
      <c r="F12" s="49" t="s">
        <v>642</v>
      </c>
      <c r="G12" s="49"/>
      <c r="H12" s="49"/>
      <c r="I12" s="49" t="s">
        <v>646</v>
      </c>
      <c r="J12" s="49"/>
      <c r="K12" s="49"/>
      <c r="L12" s="49" t="s">
        <v>650</v>
      </c>
      <c r="M12" s="49"/>
      <c r="N12" s="49"/>
      <c r="O12" s="49" t="s">
        <v>654</v>
      </c>
      <c r="P12" s="49"/>
      <c r="Q12" s="49"/>
      <c r="R12" s="49" t="s">
        <v>658</v>
      </c>
      <c r="S12" s="49"/>
      <c r="T12" s="49"/>
      <c r="U12" s="49" t="s">
        <v>661</v>
      </c>
      <c r="V12" s="49"/>
      <c r="W12" s="49"/>
      <c r="X12" s="49" t="s">
        <v>665</v>
      </c>
      <c r="Y12" s="49"/>
      <c r="Z12" s="49"/>
      <c r="AA12" s="49" t="s">
        <v>669</v>
      </c>
      <c r="AB12" s="49"/>
      <c r="AC12" s="49"/>
      <c r="AD12" s="49" t="s">
        <v>673</v>
      </c>
      <c r="AE12" s="49"/>
      <c r="AF12" s="49"/>
      <c r="AG12" s="49" t="s">
        <v>677</v>
      </c>
      <c r="AH12" s="49"/>
      <c r="AI12" s="49"/>
      <c r="AJ12" s="49" t="s">
        <v>680</v>
      </c>
      <c r="AK12" s="49"/>
      <c r="AL12" s="49"/>
      <c r="AM12" s="49" t="s">
        <v>684</v>
      </c>
      <c r="AN12" s="49"/>
      <c r="AO12" s="49"/>
      <c r="AP12" s="49" t="s">
        <v>687</v>
      </c>
      <c r="AQ12" s="49"/>
      <c r="AR12" s="49"/>
      <c r="AS12" s="49" t="s">
        <v>691</v>
      </c>
      <c r="AT12" s="49"/>
      <c r="AU12" s="49"/>
      <c r="AV12" s="49" t="s">
        <v>695</v>
      </c>
      <c r="AW12" s="49"/>
      <c r="AX12" s="49"/>
      <c r="AY12" s="49" t="s">
        <v>699</v>
      </c>
      <c r="AZ12" s="49"/>
      <c r="BA12" s="49"/>
      <c r="BB12" s="49" t="s">
        <v>703</v>
      </c>
      <c r="BC12" s="49"/>
      <c r="BD12" s="49"/>
      <c r="BE12" s="49" t="s">
        <v>707</v>
      </c>
      <c r="BF12" s="49"/>
      <c r="BG12" s="49"/>
      <c r="BH12" s="49" t="s">
        <v>711</v>
      </c>
      <c r="BI12" s="49"/>
      <c r="BJ12" s="49"/>
      <c r="BK12" s="49" t="s">
        <v>715</v>
      </c>
      <c r="BL12" s="49"/>
      <c r="BM12" s="49"/>
      <c r="BN12" s="49" t="s">
        <v>718</v>
      </c>
      <c r="BO12" s="49"/>
      <c r="BP12" s="49"/>
      <c r="BQ12" s="49" t="s">
        <v>721</v>
      </c>
      <c r="BR12" s="49"/>
      <c r="BS12" s="49"/>
      <c r="BT12" s="49" t="s">
        <v>725</v>
      </c>
      <c r="BU12" s="49"/>
      <c r="BV12" s="49"/>
      <c r="BW12" s="49" t="s">
        <v>728</v>
      </c>
      <c r="BX12" s="49"/>
      <c r="BY12" s="49"/>
      <c r="BZ12" s="49" t="s">
        <v>731</v>
      </c>
      <c r="CA12" s="49"/>
      <c r="CB12" s="49"/>
      <c r="CC12" s="49" t="s">
        <v>732</v>
      </c>
      <c r="CD12" s="49"/>
      <c r="CE12" s="49"/>
      <c r="CF12" s="49" t="s">
        <v>734</v>
      </c>
      <c r="CG12" s="49"/>
      <c r="CH12" s="49"/>
      <c r="CI12" s="49" t="s">
        <v>737</v>
      </c>
      <c r="CJ12" s="49"/>
      <c r="CK12" s="49"/>
      <c r="CL12" s="49" t="s">
        <v>741</v>
      </c>
      <c r="CM12" s="49"/>
      <c r="CN12" s="49"/>
      <c r="CO12" s="49" t="s">
        <v>745</v>
      </c>
      <c r="CP12" s="49"/>
      <c r="CQ12" s="49"/>
      <c r="CR12" s="49" t="s">
        <v>749</v>
      </c>
      <c r="CS12" s="49"/>
      <c r="CT12" s="49"/>
      <c r="CU12" s="49" t="s">
        <v>753</v>
      </c>
      <c r="CV12" s="49"/>
      <c r="CW12" s="49"/>
      <c r="CX12" s="49" t="s">
        <v>757</v>
      </c>
      <c r="CY12" s="49"/>
      <c r="CZ12" s="49"/>
      <c r="DA12" s="49" t="s">
        <v>760</v>
      </c>
      <c r="DB12" s="49"/>
      <c r="DC12" s="49"/>
      <c r="DD12" s="49" t="s">
        <v>764</v>
      </c>
      <c r="DE12" s="49"/>
      <c r="DF12" s="49"/>
      <c r="DG12" s="49" t="s">
        <v>765</v>
      </c>
      <c r="DH12" s="49"/>
      <c r="DI12" s="49"/>
      <c r="DJ12" s="49" t="s">
        <v>769</v>
      </c>
      <c r="DK12" s="49"/>
      <c r="DL12" s="49"/>
      <c r="DM12" s="49" t="s">
        <v>773</v>
      </c>
      <c r="DN12" s="49"/>
      <c r="DO12" s="49"/>
      <c r="DP12" s="49" t="s">
        <v>1356</v>
      </c>
      <c r="DQ12" s="49"/>
      <c r="DR12" s="49"/>
      <c r="DS12" s="49" t="s">
        <v>1360</v>
      </c>
      <c r="DT12" s="49"/>
      <c r="DU12" s="49"/>
      <c r="DV12" s="49" t="s">
        <v>1362</v>
      </c>
      <c r="DW12" s="49"/>
      <c r="DX12" s="49"/>
      <c r="DY12" s="49" t="s">
        <v>1738</v>
      </c>
      <c r="DZ12" s="49"/>
      <c r="EA12" s="49"/>
      <c r="EB12" s="67" t="s">
        <v>1369</v>
      </c>
      <c r="EC12" s="67"/>
      <c r="ED12" s="67"/>
      <c r="EE12" s="67" t="s">
        <v>1370</v>
      </c>
      <c r="EF12" s="67"/>
      <c r="EG12" s="67"/>
      <c r="EH12" s="67" t="s">
        <v>1374</v>
      </c>
      <c r="EI12" s="67"/>
      <c r="EJ12" s="67"/>
      <c r="EK12" s="67" t="s">
        <v>1376</v>
      </c>
      <c r="EL12" s="67"/>
      <c r="EM12" s="67"/>
      <c r="EN12" s="67" t="s">
        <v>1379</v>
      </c>
      <c r="EO12" s="67"/>
      <c r="EP12" s="67"/>
      <c r="EQ12" s="67" t="s">
        <v>777</v>
      </c>
      <c r="ER12" s="67"/>
      <c r="ES12" s="67"/>
      <c r="ET12" s="67" t="s">
        <v>781</v>
      </c>
      <c r="EU12" s="67"/>
      <c r="EV12" s="67"/>
      <c r="EW12" s="67" t="s">
        <v>785</v>
      </c>
      <c r="EX12" s="67"/>
      <c r="EY12" s="67"/>
      <c r="EZ12" s="67" t="s">
        <v>789</v>
      </c>
      <c r="FA12" s="67"/>
      <c r="FB12" s="67"/>
      <c r="FC12" s="67" t="s">
        <v>793</v>
      </c>
      <c r="FD12" s="67"/>
      <c r="FE12" s="67"/>
      <c r="FF12" s="67" t="s">
        <v>797</v>
      </c>
      <c r="FG12" s="67"/>
      <c r="FH12" s="67"/>
      <c r="FI12" s="67" t="s">
        <v>801</v>
      </c>
      <c r="FJ12" s="67"/>
      <c r="FK12" s="67"/>
      <c r="FL12" s="67" t="s">
        <v>802</v>
      </c>
      <c r="FM12" s="67"/>
      <c r="FN12" s="67"/>
      <c r="FO12" s="67" t="s">
        <v>805</v>
      </c>
      <c r="FP12" s="67"/>
      <c r="FQ12" s="67"/>
      <c r="FR12" s="67" t="s">
        <v>1384</v>
      </c>
      <c r="FS12" s="67"/>
      <c r="FT12" s="67"/>
      <c r="FU12" s="67" t="s">
        <v>1386</v>
      </c>
      <c r="FV12" s="67"/>
      <c r="FW12" s="67"/>
      <c r="FX12" s="67" t="s">
        <v>1390</v>
      </c>
      <c r="FY12" s="67"/>
      <c r="FZ12" s="67"/>
      <c r="GA12" s="67" t="s">
        <v>1394</v>
      </c>
      <c r="GB12" s="67"/>
      <c r="GC12" s="67"/>
      <c r="GD12" s="67" t="s">
        <v>1397</v>
      </c>
      <c r="GE12" s="67"/>
      <c r="GF12" s="67"/>
      <c r="GG12" s="67" t="s">
        <v>1401</v>
      </c>
      <c r="GH12" s="67"/>
      <c r="GI12" s="67"/>
      <c r="GJ12" s="67" t="s">
        <v>1405</v>
      </c>
      <c r="GK12" s="67"/>
      <c r="GL12" s="67"/>
      <c r="GM12" s="67" t="s">
        <v>1407</v>
      </c>
      <c r="GN12" s="67"/>
      <c r="GO12" s="67"/>
      <c r="GP12" s="67" t="s">
        <v>1411</v>
      </c>
      <c r="GQ12" s="67"/>
      <c r="GR12" s="67"/>
      <c r="GS12" s="67" t="s">
        <v>1415</v>
      </c>
      <c r="GT12" s="67"/>
      <c r="GU12" s="67"/>
      <c r="GV12" s="67" t="s">
        <v>1419</v>
      </c>
      <c r="GW12" s="67"/>
      <c r="GX12" s="67"/>
      <c r="GY12" s="67" t="s">
        <v>1423</v>
      </c>
      <c r="GZ12" s="67"/>
      <c r="HA12" s="67"/>
      <c r="HB12" s="67" t="s">
        <v>1427</v>
      </c>
      <c r="HC12" s="67"/>
      <c r="HD12" s="67"/>
      <c r="HE12" s="67" t="s">
        <v>1429</v>
      </c>
      <c r="HF12" s="67"/>
      <c r="HG12" s="67"/>
      <c r="HH12" s="67" t="s">
        <v>1433</v>
      </c>
      <c r="HI12" s="67"/>
      <c r="HJ12" s="67"/>
      <c r="HK12" s="67" t="s">
        <v>1435</v>
      </c>
      <c r="HL12" s="67"/>
      <c r="HM12" s="67"/>
      <c r="HN12" s="67" t="s">
        <v>1439</v>
      </c>
      <c r="HO12" s="67"/>
      <c r="HP12" s="67"/>
      <c r="HQ12" s="67" t="s">
        <v>1441</v>
      </c>
      <c r="HR12" s="67"/>
      <c r="HS12" s="67"/>
      <c r="HT12" s="67" t="s">
        <v>1445</v>
      </c>
      <c r="HU12" s="67"/>
      <c r="HV12" s="67"/>
      <c r="HW12" s="67" t="s">
        <v>1449</v>
      </c>
      <c r="HX12" s="67"/>
      <c r="HY12" s="67"/>
      <c r="HZ12" s="67" t="s">
        <v>1451</v>
      </c>
      <c r="IA12" s="67"/>
      <c r="IB12" s="67"/>
      <c r="IC12" s="67" t="s">
        <v>1453</v>
      </c>
      <c r="ID12" s="67"/>
      <c r="IE12" s="67"/>
      <c r="IF12" s="67" t="s">
        <v>1457</v>
      </c>
      <c r="IG12" s="67"/>
      <c r="IH12" s="67"/>
      <c r="II12" s="67" t="s">
        <v>1460</v>
      </c>
      <c r="IJ12" s="67"/>
      <c r="IK12" s="67"/>
      <c r="IL12" s="67" t="s">
        <v>1462</v>
      </c>
      <c r="IM12" s="67"/>
      <c r="IN12" s="67"/>
      <c r="IO12" s="67" t="s">
        <v>1466</v>
      </c>
      <c r="IP12" s="67"/>
      <c r="IQ12" s="67"/>
      <c r="IR12" s="67" t="s">
        <v>1469</v>
      </c>
      <c r="IS12" s="67"/>
      <c r="IT12" s="67"/>
      <c r="IU12" s="67" t="s">
        <v>1471</v>
      </c>
      <c r="IV12" s="67"/>
      <c r="IW12" s="67"/>
      <c r="IX12" s="91" t="s">
        <v>1472</v>
      </c>
      <c r="IY12" s="91"/>
      <c r="IZ12" s="91"/>
      <c r="JA12" s="91" t="s">
        <v>1473</v>
      </c>
      <c r="JB12" s="91"/>
      <c r="JC12" s="91"/>
      <c r="JD12" s="91" t="s">
        <v>1474</v>
      </c>
      <c r="JE12" s="91"/>
      <c r="JF12" s="91"/>
      <c r="JG12" s="91" t="s">
        <v>1475</v>
      </c>
      <c r="JH12" s="91"/>
      <c r="JI12" s="91"/>
      <c r="JJ12" s="49" t="s">
        <v>1476</v>
      </c>
      <c r="JK12" s="49"/>
      <c r="JL12" s="49"/>
      <c r="JM12" s="49" t="s">
        <v>1479</v>
      </c>
      <c r="JN12" s="49"/>
      <c r="JO12" s="49"/>
      <c r="JP12" s="49" t="s">
        <v>1483</v>
      </c>
      <c r="JQ12" s="49"/>
      <c r="JR12" s="49"/>
      <c r="JS12" s="49" t="s">
        <v>1484</v>
      </c>
      <c r="JT12" s="49"/>
      <c r="JU12" s="49"/>
      <c r="JV12" s="49" t="s">
        <v>1488</v>
      </c>
      <c r="JW12" s="49"/>
      <c r="JX12" s="49"/>
      <c r="JY12" s="49" t="s">
        <v>1492</v>
      </c>
      <c r="JZ12" s="49"/>
      <c r="KA12" s="49"/>
      <c r="KB12" s="49" t="s">
        <v>1496</v>
      </c>
      <c r="KC12" s="49"/>
      <c r="KD12" s="49"/>
      <c r="KE12" s="49" t="s">
        <v>1500</v>
      </c>
      <c r="KF12" s="49"/>
      <c r="KG12" s="49"/>
      <c r="KH12" s="49" t="s">
        <v>1502</v>
      </c>
      <c r="KI12" s="49"/>
      <c r="KJ12" s="49"/>
      <c r="KK12" s="49" t="s">
        <v>1504</v>
      </c>
      <c r="KL12" s="49"/>
      <c r="KM12" s="49"/>
      <c r="KN12" s="49" t="s">
        <v>1739</v>
      </c>
      <c r="KO12" s="49"/>
      <c r="KP12" s="49"/>
      <c r="KQ12" s="49" t="s">
        <v>1509</v>
      </c>
      <c r="KR12" s="49"/>
      <c r="KS12" s="49"/>
      <c r="KT12" s="49" t="s">
        <v>1512</v>
      </c>
      <c r="KU12" s="49"/>
      <c r="KV12" s="49"/>
      <c r="KW12" s="67" t="s">
        <v>1514</v>
      </c>
      <c r="KX12" s="67"/>
      <c r="KY12" s="67"/>
      <c r="KZ12" s="49" t="s">
        <v>1516</v>
      </c>
      <c r="LA12" s="49"/>
      <c r="LB12" s="49"/>
      <c r="LC12" s="49" t="s">
        <v>1517</v>
      </c>
      <c r="LD12" s="49"/>
      <c r="LE12" s="49"/>
    </row>
    <row r="13" spans="1:317" ht="156">
      <c r="A13" s="83"/>
      <c r="B13" s="84"/>
      <c r="C13" s="35" t="s">
        <v>639</v>
      </c>
      <c r="D13" s="35" t="s">
        <v>640</v>
      </c>
      <c r="E13" s="35" t="s">
        <v>641</v>
      </c>
      <c r="F13" s="35" t="s">
        <v>643</v>
      </c>
      <c r="G13" s="35" t="s">
        <v>644</v>
      </c>
      <c r="H13" s="35" t="s">
        <v>645</v>
      </c>
      <c r="I13" s="35" t="s">
        <v>647</v>
      </c>
      <c r="J13" s="35" t="s">
        <v>648</v>
      </c>
      <c r="K13" s="35" t="s">
        <v>649</v>
      </c>
      <c r="L13" s="35" t="s">
        <v>651</v>
      </c>
      <c r="M13" s="35" t="s">
        <v>652</v>
      </c>
      <c r="N13" s="35" t="s">
        <v>653</v>
      </c>
      <c r="O13" s="35" t="s">
        <v>655</v>
      </c>
      <c r="P13" s="35" t="s">
        <v>656</v>
      </c>
      <c r="Q13" s="35" t="s">
        <v>657</v>
      </c>
      <c r="R13" s="35" t="s">
        <v>659</v>
      </c>
      <c r="S13" s="35" t="s">
        <v>523</v>
      </c>
      <c r="T13" s="35" t="s">
        <v>660</v>
      </c>
      <c r="U13" s="35" t="s">
        <v>662</v>
      </c>
      <c r="V13" s="35" t="s">
        <v>663</v>
      </c>
      <c r="W13" s="35" t="s">
        <v>664</v>
      </c>
      <c r="X13" s="35" t="s">
        <v>666</v>
      </c>
      <c r="Y13" s="35" t="s">
        <v>667</v>
      </c>
      <c r="Z13" s="35" t="s">
        <v>668</v>
      </c>
      <c r="AA13" s="35" t="s">
        <v>670</v>
      </c>
      <c r="AB13" s="35" t="s">
        <v>671</v>
      </c>
      <c r="AC13" s="35" t="s">
        <v>672</v>
      </c>
      <c r="AD13" s="35" t="s">
        <v>674</v>
      </c>
      <c r="AE13" s="35" t="s">
        <v>675</v>
      </c>
      <c r="AF13" s="35" t="s">
        <v>676</v>
      </c>
      <c r="AG13" s="35" t="s">
        <v>397</v>
      </c>
      <c r="AH13" s="35" t="s">
        <v>678</v>
      </c>
      <c r="AI13" s="35" t="s">
        <v>679</v>
      </c>
      <c r="AJ13" s="35" t="s">
        <v>681</v>
      </c>
      <c r="AK13" s="35" t="s">
        <v>682</v>
      </c>
      <c r="AL13" s="35" t="s">
        <v>683</v>
      </c>
      <c r="AM13" s="35" t="s">
        <v>593</v>
      </c>
      <c r="AN13" s="35" t="s">
        <v>685</v>
      </c>
      <c r="AO13" s="35" t="s">
        <v>686</v>
      </c>
      <c r="AP13" s="35" t="s">
        <v>688</v>
      </c>
      <c r="AQ13" s="35" t="s">
        <v>689</v>
      </c>
      <c r="AR13" s="35" t="s">
        <v>690</v>
      </c>
      <c r="AS13" s="35" t="s">
        <v>692</v>
      </c>
      <c r="AT13" s="35" t="s">
        <v>693</v>
      </c>
      <c r="AU13" s="35" t="s">
        <v>694</v>
      </c>
      <c r="AV13" s="35" t="s">
        <v>696</v>
      </c>
      <c r="AW13" s="35" t="s">
        <v>697</v>
      </c>
      <c r="AX13" s="35" t="s">
        <v>698</v>
      </c>
      <c r="AY13" s="35" t="s">
        <v>700</v>
      </c>
      <c r="AZ13" s="35" t="s">
        <v>701</v>
      </c>
      <c r="BA13" s="35" t="s">
        <v>702</v>
      </c>
      <c r="BB13" s="35" t="s">
        <v>704</v>
      </c>
      <c r="BC13" s="35" t="s">
        <v>705</v>
      </c>
      <c r="BD13" s="35" t="s">
        <v>706</v>
      </c>
      <c r="BE13" s="35" t="s">
        <v>708</v>
      </c>
      <c r="BF13" s="35" t="s">
        <v>709</v>
      </c>
      <c r="BG13" s="35" t="s">
        <v>710</v>
      </c>
      <c r="BH13" s="35" t="s">
        <v>712</v>
      </c>
      <c r="BI13" s="35" t="s">
        <v>713</v>
      </c>
      <c r="BJ13" s="35" t="s">
        <v>714</v>
      </c>
      <c r="BK13" s="35" t="s">
        <v>716</v>
      </c>
      <c r="BL13" s="35" t="s">
        <v>436</v>
      </c>
      <c r="BM13" s="35" t="s">
        <v>717</v>
      </c>
      <c r="BN13" s="35" t="s">
        <v>459</v>
      </c>
      <c r="BO13" s="35" t="s">
        <v>719</v>
      </c>
      <c r="BP13" s="35" t="s">
        <v>720</v>
      </c>
      <c r="BQ13" s="35" t="s">
        <v>722</v>
      </c>
      <c r="BR13" s="35" t="s">
        <v>723</v>
      </c>
      <c r="BS13" s="35" t="s">
        <v>724</v>
      </c>
      <c r="BT13" s="35" t="s">
        <v>612</v>
      </c>
      <c r="BU13" s="35" t="s">
        <v>726</v>
      </c>
      <c r="BV13" s="35" t="s">
        <v>727</v>
      </c>
      <c r="BW13" s="35" t="s">
        <v>729</v>
      </c>
      <c r="BX13" s="35" t="s">
        <v>730</v>
      </c>
      <c r="BY13" s="35" t="s">
        <v>508</v>
      </c>
      <c r="BZ13" s="35" t="s">
        <v>385</v>
      </c>
      <c r="CA13" s="35" t="s">
        <v>589</v>
      </c>
      <c r="CB13" s="35" t="s">
        <v>387</v>
      </c>
      <c r="CC13" s="35" t="s">
        <v>729</v>
      </c>
      <c r="CD13" s="35" t="s">
        <v>507</v>
      </c>
      <c r="CE13" s="35" t="s">
        <v>733</v>
      </c>
      <c r="CF13" s="35" t="s">
        <v>735</v>
      </c>
      <c r="CG13" s="35" t="s">
        <v>632</v>
      </c>
      <c r="CH13" s="35" t="s">
        <v>736</v>
      </c>
      <c r="CI13" s="35" t="s">
        <v>738</v>
      </c>
      <c r="CJ13" s="35" t="s">
        <v>739</v>
      </c>
      <c r="CK13" s="35" t="s">
        <v>740</v>
      </c>
      <c r="CL13" s="35" t="s">
        <v>742</v>
      </c>
      <c r="CM13" s="35" t="s">
        <v>743</v>
      </c>
      <c r="CN13" s="35" t="s">
        <v>744</v>
      </c>
      <c r="CO13" s="35" t="s">
        <v>746</v>
      </c>
      <c r="CP13" s="35" t="s">
        <v>747</v>
      </c>
      <c r="CQ13" s="35" t="s">
        <v>748</v>
      </c>
      <c r="CR13" s="35" t="s">
        <v>750</v>
      </c>
      <c r="CS13" s="35" t="s">
        <v>751</v>
      </c>
      <c r="CT13" s="35" t="s">
        <v>752</v>
      </c>
      <c r="CU13" s="35" t="s">
        <v>754</v>
      </c>
      <c r="CV13" s="35" t="s">
        <v>755</v>
      </c>
      <c r="CW13" s="35" t="s">
        <v>756</v>
      </c>
      <c r="CX13" s="35" t="s">
        <v>758</v>
      </c>
      <c r="CY13" s="35" t="s">
        <v>759</v>
      </c>
      <c r="CZ13" s="35" t="s">
        <v>473</v>
      </c>
      <c r="DA13" s="35" t="s">
        <v>761</v>
      </c>
      <c r="DB13" s="35" t="s">
        <v>762</v>
      </c>
      <c r="DC13" s="35" t="s">
        <v>763</v>
      </c>
      <c r="DD13" s="35" t="s">
        <v>471</v>
      </c>
      <c r="DE13" s="35" t="s">
        <v>556</v>
      </c>
      <c r="DF13" s="35" t="s">
        <v>473</v>
      </c>
      <c r="DG13" s="35" t="s">
        <v>766</v>
      </c>
      <c r="DH13" s="35" t="s">
        <v>767</v>
      </c>
      <c r="DI13" s="35" t="s">
        <v>768</v>
      </c>
      <c r="DJ13" s="35" t="s">
        <v>770</v>
      </c>
      <c r="DK13" s="35" t="s">
        <v>771</v>
      </c>
      <c r="DL13" s="35" t="s">
        <v>772</v>
      </c>
      <c r="DM13" s="35" t="s">
        <v>774</v>
      </c>
      <c r="DN13" s="35" t="s">
        <v>775</v>
      </c>
      <c r="DO13" s="35" t="s">
        <v>776</v>
      </c>
      <c r="DP13" s="35" t="s">
        <v>1357</v>
      </c>
      <c r="DQ13" s="35" t="s">
        <v>1358</v>
      </c>
      <c r="DR13" s="35" t="s">
        <v>1359</v>
      </c>
      <c r="DS13" s="35" t="s">
        <v>1361</v>
      </c>
      <c r="DT13" s="35" t="s">
        <v>867</v>
      </c>
      <c r="DU13" s="35" t="s">
        <v>804</v>
      </c>
      <c r="DV13" s="35" t="s">
        <v>1363</v>
      </c>
      <c r="DW13" s="35" t="s">
        <v>1364</v>
      </c>
      <c r="DX13" s="35" t="s">
        <v>1365</v>
      </c>
      <c r="DY13" s="35" t="s">
        <v>1366</v>
      </c>
      <c r="DZ13" s="35" t="s">
        <v>1367</v>
      </c>
      <c r="EA13" s="35" t="s">
        <v>1368</v>
      </c>
      <c r="EB13" s="35" t="s">
        <v>366</v>
      </c>
      <c r="EC13" s="35" t="s">
        <v>867</v>
      </c>
      <c r="ED13" s="35" t="s">
        <v>804</v>
      </c>
      <c r="EE13" s="35" t="s">
        <v>1371</v>
      </c>
      <c r="EF13" s="35" t="s">
        <v>1372</v>
      </c>
      <c r="EG13" s="35" t="s">
        <v>1373</v>
      </c>
      <c r="EH13" s="35" t="s">
        <v>631</v>
      </c>
      <c r="EI13" s="35" t="s">
        <v>1375</v>
      </c>
      <c r="EJ13" s="35" t="s">
        <v>633</v>
      </c>
      <c r="EK13" s="35" t="s">
        <v>525</v>
      </c>
      <c r="EL13" s="35" t="s">
        <v>1377</v>
      </c>
      <c r="EM13" s="35" t="s">
        <v>1378</v>
      </c>
      <c r="EN13" s="35" t="s">
        <v>1380</v>
      </c>
      <c r="EO13" s="35" t="s">
        <v>1381</v>
      </c>
      <c r="EP13" s="35" t="s">
        <v>1382</v>
      </c>
      <c r="EQ13" s="42" t="s">
        <v>778</v>
      </c>
      <c r="ER13" s="42" t="s">
        <v>779</v>
      </c>
      <c r="ES13" s="42" t="s">
        <v>780</v>
      </c>
      <c r="ET13" s="42" t="s">
        <v>782</v>
      </c>
      <c r="EU13" s="42" t="s">
        <v>783</v>
      </c>
      <c r="EV13" s="42" t="s">
        <v>784</v>
      </c>
      <c r="EW13" s="42" t="s">
        <v>786</v>
      </c>
      <c r="EX13" s="42" t="s">
        <v>787</v>
      </c>
      <c r="EY13" s="42" t="s">
        <v>788</v>
      </c>
      <c r="EZ13" s="42" t="s">
        <v>790</v>
      </c>
      <c r="FA13" s="42" t="s">
        <v>791</v>
      </c>
      <c r="FB13" s="42" t="s">
        <v>792</v>
      </c>
      <c r="FC13" s="42" t="s">
        <v>794</v>
      </c>
      <c r="FD13" s="42" t="s">
        <v>795</v>
      </c>
      <c r="FE13" s="42" t="s">
        <v>796</v>
      </c>
      <c r="FF13" s="42" t="s">
        <v>798</v>
      </c>
      <c r="FG13" s="42" t="s">
        <v>799</v>
      </c>
      <c r="FH13" s="42" t="s">
        <v>800</v>
      </c>
      <c r="FI13" s="42" t="s">
        <v>612</v>
      </c>
      <c r="FJ13" s="42" t="s">
        <v>613</v>
      </c>
      <c r="FK13" s="42" t="s">
        <v>727</v>
      </c>
      <c r="FL13" s="42" t="s">
        <v>366</v>
      </c>
      <c r="FM13" s="42" t="s">
        <v>803</v>
      </c>
      <c r="FN13" s="42" t="s">
        <v>804</v>
      </c>
      <c r="FO13" s="42" t="s">
        <v>612</v>
      </c>
      <c r="FP13" s="42" t="s">
        <v>806</v>
      </c>
      <c r="FQ13" s="42" t="s">
        <v>727</v>
      </c>
      <c r="FR13" s="42" t="s">
        <v>397</v>
      </c>
      <c r="FS13" s="42" t="s">
        <v>867</v>
      </c>
      <c r="FT13" s="42" t="s">
        <v>1385</v>
      </c>
      <c r="FU13" s="42" t="s">
        <v>1387</v>
      </c>
      <c r="FV13" s="42" t="s">
        <v>1388</v>
      </c>
      <c r="FW13" s="42" t="s">
        <v>1389</v>
      </c>
      <c r="FX13" s="42" t="s">
        <v>1391</v>
      </c>
      <c r="FY13" s="42" t="s">
        <v>1392</v>
      </c>
      <c r="FZ13" s="42" t="s">
        <v>1393</v>
      </c>
      <c r="GA13" s="42" t="s">
        <v>1395</v>
      </c>
      <c r="GB13" s="42" t="s">
        <v>840</v>
      </c>
      <c r="GC13" s="42" t="s">
        <v>1396</v>
      </c>
      <c r="GD13" s="42" t="s">
        <v>1398</v>
      </c>
      <c r="GE13" s="42" t="s">
        <v>1399</v>
      </c>
      <c r="GF13" s="42" t="s">
        <v>1400</v>
      </c>
      <c r="GG13" s="42" t="s">
        <v>1402</v>
      </c>
      <c r="GH13" s="42" t="s">
        <v>1403</v>
      </c>
      <c r="GI13" s="42" t="s">
        <v>1404</v>
      </c>
      <c r="GJ13" s="42" t="s">
        <v>612</v>
      </c>
      <c r="GK13" s="42" t="s">
        <v>613</v>
      </c>
      <c r="GL13" s="42" t="s">
        <v>1406</v>
      </c>
      <c r="GM13" s="42" t="s">
        <v>1408</v>
      </c>
      <c r="GN13" s="42" t="s">
        <v>1409</v>
      </c>
      <c r="GO13" s="42" t="s">
        <v>1410</v>
      </c>
      <c r="GP13" s="42" t="s">
        <v>1412</v>
      </c>
      <c r="GQ13" s="42" t="s">
        <v>1413</v>
      </c>
      <c r="GR13" s="42" t="s">
        <v>1414</v>
      </c>
      <c r="GS13" s="42" t="s">
        <v>1416</v>
      </c>
      <c r="GT13" s="42" t="s">
        <v>1417</v>
      </c>
      <c r="GU13" s="42" t="s">
        <v>1418</v>
      </c>
      <c r="GV13" s="42" t="s">
        <v>1420</v>
      </c>
      <c r="GW13" s="42" t="s">
        <v>1421</v>
      </c>
      <c r="GX13" s="42" t="s">
        <v>1422</v>
      </c>
      <c r="GY13" s="42" t="s">
        <v>1424</v>
      </c>
      <c r="GZ13" s="42" t="s">
        <v>1425</v>
      </c>
      <c r="HA13" s="42" t="s">
        <v>1426</v>
      </c>
      <c r="HB13" s="42" t="s">
        <v>525</v>
      </c>
      <c r="HC13" s="42" t="s">
        <v>1377</v>
      </c>
      <c r="HD13" s="42" t="s">
        <v>1428</v>
      </c>
      <c r="HE13" s="42" t="s">
        <v>1430</v>
      </c>
      <c r="HF13" s="42" t="s">
        <v>1431</v>
      </c>
      <c r="HG13" s="42" t="s">
        <v>1432</v>
      </c>
      <c r="HH13" s="42" t="s">
        <v>696</v>
      </c>
      <c r="HI13" s="42" t="s">
        <v>1434</v>
      </c>
      <c r="HJ13" s="42" t="s">
        <v>1426</v>
      </c>
      <c r="HK13" s="42" t="s">
        <v>1436</v>
      </c>
      <c r="HL13" s="42" t="s">
        <v>1437</v>
      </c>
      <c r="HM13" s="42" t="s">
        <v>1438</v>
      </c>
      <c r="HN13" s="42" t="s">
        <v>423</v>
      </c>
      <c r="HO13" s="42" t="s">
        <v>1440</v>
      </c>
      <c r="HP13" s="42" t="s">
        <v>568</v>
      </c>
      <c r="HQ13" s="42" t="s">
        <v>1442</v>
      </c>
      <c r="HR13" s="42" t="s">
        <v>1443</v>
      </c>
      <c r="HS13" s="42" t="s">
        <v>1444</v>
      </c>
      <c r="HT13" s="42" t="s">
        <v>1446</v>
      </c>
      <c r="HU13" s="42" t="s">
        <v>1447</v>
      </c>
      <c r="HV13" s="42" t="s">
        <v>1448</v>
      </c>
      <c r="HW13" s="42" t="s">
        <v>525</v>
      </c>
      <c r="HX13" s="42" t="s">
        <v>1450</v>
      </c>
      <c r="HY13" s="42" t="s">
        <v>527</v>
      </c>
      <c r="HZ13" s="42" t="s">
        <v>525</v>
      </c>
      <c r="IA13" s="42" t="s">
        <v>1452</v>
      </c>
      <c r="IB13" s="42" t="s">
        <v>527</v>
      </c>
      <c r="IC13" s="42" t="s">
        <v>1454</v>
      </c>
      <c r="ID13" s="42" t="s">
        <v>1455</v>
      </c>
      <c r="IE13" s="42" t="s">
        <v>1456</v>
      </c>
      <c r="IF13" s="42" t="s">
        <v>1458</v>
      </c>
      <c r="IG13" s="42" t="s">
        <v>1459</v>
      </c>
      <c r="IH13" s="42" t="s">
        <v>565</v>
      </c>
      <c r="II13" s="42" t="s">
        <v>1461</v>
      </c>
      <c r="IJ13" s="42" t="s">
        <v>1377</v>
      </c>
      <c r="IK13" s="42" t="s">
        <v>527</v>
      </c>
      <c r="IL13" s="42" t="s">
        <v>1463</v>
      </c>
      <c r="IM13" s="42" t="s">
        <v>1464</v>
      </c>
      <c r="IN13" s="42" t="s">
        <v>1465</v>
      </c>
      <c r="IO13" s="42" t="s">
        <v>1467</v>
      </c>
      <c r="IP13" s="42" t="s">
        <v>477</v>
      </c>
      <c r="IQ13" s="42" t="s">
        <v>1468</v>
      </c>
      <c r="IR13" s="42" t="s">
        <v>401</v>
      </c>
      <c r="IS13" s="42" t="s">
        <v>523</v>
      </c>
      <c r="IT13" s="42" t="s">
        <v>1470</v>
      </c>
      <c r="IU13" s="42" t="s">
        <v>750</v>
      </c>
      <c r="IV13" s="42" t="s">
        <v>575</v>
      </c>
      <c r="IW13" s="43" t="s">
        <v>523</v>
      </c>
      <c r="IX13" s="35" t="s">
        <v>3169</v>
      </c>
      <c r="IY13" s="35" t="s">
        <v>3170</v>
      </c>
      <c r="IZ13" s="35" t="s">
        <v>3171</v>
      </c>
      <c r="JA13" s="35" t="s">
        <v>3166</v>
      </c>
      <c r="JB13" s="35" t="s">
        <v>3167</v>
      </c>
      <c r="JC13" s="35" t="s">
        <v>3168</v>
      </c>
      <c r="JD13" s="35" t="s">
        <v>612</v>
      </c>
      <c r="JE13" s="35" t="s">
        <v>3101</v>
      </c>
      <c r="JF13" s="35" t="s">
        <v>727</v>
      </c>
      <c r="JG13" s="35" t="s">
        <v>3163</v>
      </c>
      <c r="JH13" s="35" t="s">
        <v>3164</v>
      </c>
      <c r="JI13" s="35" t="s">
        <v>3165</v>
      </c>
      <c r="JJ13" s="44" t="s">
        <v>423</v>
      </c>
      <c r="JK13" s="35" t="s">
        <v>1477</v>
      </c>
      <c r="JL13" s="35" t="s">
        <v>1478</v>
      </c>
      <c r="JM13" s="35" t="s">
        <v>1480</v>
      </c>
      <c r="JN13" s="35" t="s">
        <v>1481</v>
      </c>
      <c r="JO13" s="35" t="s">
        <v>1482</v>
      </c>
      <c r="JP13" s="35" t="s">
        <v>385</v>
      </c>
      <c r="JQ13" s="35" t="s">
        <v>589</v>
      </c>
      <c r="JR13" s="35" t="s">
        <v>387</v>
      </c>
      <c r="JS13" s="35" t="s">
        <v>1485</v>
      </c>
      <c r="JT13" s="35" t="s">
        <v>1486</v>
      </c>
      <c r="JU13" s="35" t="s">
        <v>1487</v>
      </c>
      <c r="JV13" s="35" t="s">
        <v>1489</v>
      </c>
      <c r="JW13" s="35" t="s">
        <v>1490</v>
      </c>
      <c r="JX13" s="35" t="s">
        <v>1491</v>
      </c>
      <c r="JY13" s="35" t="s">
        <v>1493</v>
      </c>
      <c r="JZ13" s="35" t="s">
        <v>1494</v>
      </c>
      <c r="KA13" s="35" t="s">
        <v>1495</v>
      </c>
      <c r="KB13" s="35" t="s">
        <v>1497</v>
      </c>
      <c r="KC13" s="35" t="s">
        <v>1498</v>
      </c>
      <c r="KD13" s="35" t="s">
        <v>1499</v>
      </c>
      <c r="KE13" s="35" t="s">
        <v>620</v>
      </c>
      <c r="KF13" s="35" t="s">
        <v>1501</v>
      </c>
      <c r="KG13" s="35" t="s">
        <v>621</v>
      </c>
      <c r="KH13" s="35" t="s">
        <v>1442</v>
      </c>
      <c r="KI13" s="35" t="s">
        <v>965</v>
      </c>
      <c r="KJ13" s="35" t="s">
        <v>1503</v>
      </c>
      <c r="KK13" s="35" t="s">
        <v>1505</v>
      </c>
      <c r="KL13" s="35" t="s">
        <v>1506</v>
      </c>
      <c r="KM13" s="35" t="s">
        <v>614</v>
      </c>
      <c r="KN13" s="35" t="s">
        <v>1507</v>
      </c>
      <c r="KO13" s="35" t="s">
        <v>629</v>
      </c>
      <c r="KP13" s="35" t="s">
        <v>1508</v>
      </c>
      <c r="KQ13" s="35" t="s">
        <v>1510</v>
      </c>
      <c r="KR13" s="35" t="s">
        <v>1511</v>
      </c>
      <c r="KS13" s="35" t="s">
        <v>865</v>
      </c>
      <c r="KT13" s="35" t="s">
        <v>631</v>
      </c>
      <c r="KU13" s="35" t="s">
        <v>1513</v>
      </c>
      <c r="KV13" s="35" t="s">
        <v>633</v>
      </c>
      <c r="KW13" s="35" t="s">
        <v>612</v>
      </c>
      <c r="KX13" s="35" t="s">
        <v>614</v>
      </c>
      <c r="KY13" s="35" t="s">
        <v>1515</v>
      </c>
      <c r="KZ13" s="35" t="s">
        <v>612</v>
      </c>
      <c r="LA13" s="35" t="s">
        <v>613</v>
      </c>
      <c r="LB13" s="35" t="s">
        <v>727</v>
      </c>
      <c r="LC13" s="35" t="s">
        <v>612</v>
      </c>
      <c r="LD13" s="35" t="s">
        <v>1518</v>
      </c>
      <c r="LE13" s="35" t="s">
        <v>727</v>
      </c>
    </row>
    <row r="14" spans="1:317" ht="15.7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1"/>
      <c r="BN14" s="21"/>
      <c r="BO14" s="21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7"/>
      <c r="KW14" s="21"/>
      <c r="KX14" s="21"/>
      <c r="KY14" s="21"/>
      <c r="KZ14" s="21"/>
      <c r="LA14" s="21"/>
      <c r="LB14" s="21"/>
      <c r="LC14" s="21"/>
      <c r="LD14" s="21"/>
      <c r="LE14" s="21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2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2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2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2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2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2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2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2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2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2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2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2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2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2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2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2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2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2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2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2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2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2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2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2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79" t="s">
        <v>333</v>
      </c>
      <c r="B39" s="80"/>
      <c r="C39" s="3">
        <f>SUM(C14:C38)</f>
        <v>0</v>
      </c>
      <c r="D39" s="3">
        <f t="shared" ref="D39: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ref="H39" si="1">SUM(H14:H38)</f>
        <v>0</v>
      </c>
      <c r="I39" s="3">
        <f t="shared" ref="I39" si="2">SUM(I14:I38)</f>
        <v>0</v>
      </c>
      <c r="J39" s="3">
        <f t="shared" ref="J39:K39" si="3">SUM(J14:J38)</f>
        <v>0</v>
      </c>
      <c r="K39" s="3">
        <f t="shared" si="3"/>
        <v>0</v>
      </c>
      <c r="L39" s="3">
        <f t="shared" ref="L39" si="4">SUM(L14:L38)</f>
        <v>0</v>
      </c>
      <c r="M39" s="3">
        <f t="shared" ref="M39" si="5">SUM(M14:M38)</f>
        <v>0</v>
      </c>
      <c r="N39" s="3">
        <f t="shared" ref="N39:O39" si="6">SUM(N14:N38)</f>
        <v>0</v>
      </c>
      <c r="O39" s="3">
        <f t="shared" si="6"/>
        <v>0</v>
      </c>
      <c r="P39" s="3">
        <f t="shared" ref="P39" si="7">SUM(P14:P38)</f>
        <v>0</v>
      </c>
      <c r="Q39" s="3">
        <f t="shared" ref="Q39" si="8">SUM(Q14:Q38)</f>
        <v>0</v>
      </c>
      <c r="R39" s="3">
        <f t="shared" ref="R39:S39" si="9">SUM(R14:R38)</f>
        <v>0</v>
      </c>
      <c r="S39" s="3">
        <f t="shared" si="9"/>
        <v>0</v>
      </c>
      <c r="T39" s="3">
        <f t="shared" ref="T39" si="10">SUM(T14:T38)</f>
        <v>0</v>
      </c>
      <c r="U39" s="3">
        <f t="shared" ref="U39" si="11">SUM(U14:U38)</f>
        <v>0</v>
      </c>
      <c r="V39" s="3">
        <f t="shared" ref="V39:W39" si="12">SUM(V14:V38)</f>
        <v>0</v>
      </c>
      <c r="W39" s="3">
        <f t="shared" si="12"/>
        <v>0</v>
      </c>
      <c r="X39" s="3">
        <f t="shared" ref="X39" si="13">SUM(X14:X38)</f>
        <v>0</v>
      </c>
      <c r="Y39" s="3">
        <f t="shared" ref="Y39" si="14">SUM(Y14:Y38)</f>
        <v>0</v>
      </c>
      <c r="Z39" s="3">
        <f t="shared" ref="Z39:AA39" si="15">SUM(Z14:Z38)</f>
        <v>0</v>
      </c>
      <c r="AA39" s="3">
        <f t="shared" si="15"/>
        <v>0</v>
      </c>
      <c r="AB39" s="3">
        <f t="shared" ref="AB39" si="16">SUM(AB14:AB38)</f>
        <v>0</v>
      </c>
      <c r="AC39" s="3">
        <f t="shared" ref="AC39" si="17">SUM(AC14:AC38)</f>
        <v>0</v>
      </c>
      <c r="AD39" s="3">
        <f t="shared" ref="AD39:AE39" si="18">SUM(AD14:AD38)</f>
        <v>0</v>
      </c>
      <c r="AE39" s="3">
        <f t="shared" si="18"/>
        <v>0</v>
      </c>
      <c r="AF39" s="3">
        <f t="shared" ref="AF39" si="19">SUM(AF14:AF38)</f>
        <v>0</v>
      </c>
      <c r="AG39" s="3">
        <f t="shared" ref="AG39" si="20">SUM(AG14:AG38)</f>
        <v>0</v>
      </c>
      <c r="AH39" s="3">
        <f t="shared" ref="AH39:AI39" si="21">SUM(AH14:AH38)</f>
        <v>0</v>
      </c>
      <c r="AI39" s="3">
        <f t="shared" si="21"/>
        <v>0</v>
      </c>
      <c r="AJ39" s="3">
        <f t="shared" ref="AJ39" si="22">SUM(AJ14:AJ38)</f>
        <v>0</v>
      </c>
      <c r="AK39" s="3">
        <f t="shared" ref="AK39" si="23">SUM(AK14:AK38)</f>
        <v>0</v>
      </c>
      <c r="AL39" s="3">
        <f t="shared" ref="AL39:AM39" si="24">SUM(AL14:AL38)</f>
        <v>0</v>
      </c>
      <c r="AM39" s="3">
        <f t="shared" si="24"/>
        <v>0</v>
      </c>
      <c r="AN39" s="3">
        <f t="shared" ref="AN39" si="25">SUM(AN14:AN38)</f>
        <v>0</v>
      </c>
      <c r="AO39" s="3">
        <f t="shared" ref="AO39" si="26">SUM(AO14:AO38)</f>
        <v>0</v>
      </c>
      <c r="AP39" s="3">
        <f t="shared" ref="AP39:AQ39" si="27">SUM(AP14:AP38)</f>
        <v>0</v>
      </c>
      <c r="AQ39" s="3">
        <f t="shared" si="27"/>
        <v>0</v>
      </c>
      <c r="AR39" s="3">
        <f t="shared" ref="AR39" si="28">SUM(AR14:AR38)</f>
        <v>0</v>
      </c>
      <c r="AS39" s="3">
        <f t="shared" ref="AS39" si="29">SUM(AS14:AS38)</f>
        <v>0</v>
      </c>
      <c r="AT39" s="3">
        <f t="shared" ref="AT39:AU39" si="30">SUM(AT14:AT38)</f>
        <v>0</v>
      </c>
      <c r="AU39" s="3">
        <f t="shared" si="30"/>
        <v>0</v>
      </c>
      <c r="AV39" s="3">
        <f t="shared" ref="AV39" si="31">SUM(AV14:AV38)</f>
        <v>0</v>
      </c>
      <c r="AW39" s="3">
        <f t="shared" ref="AW39" si="32">SUM(AW14:AW38)</f>
        <v>0</v>
      </c>
      <c r="AX39" s="3">
        <f t="shared" ref="AX39:AY39" si="33">SUM(AX14:AX38)</f>
        <v>0</v>
      </c>
      <c r="AY39" s="3">
        <f t="shared" si="33"/>
        <v>0</v>
      </c>
      <c r="AZ39" s="3">
        <f t="shared" ref="AZ39" si="34">SUM(AZ14:AZ38)</f>
        <v>0</v>
      </c>
      <c r="BA39" s="3">
        <f t="shared" ref="BA39" si="35">SUM(BA14:BA38)</f>
        <v>0</v>
      </c>
      <c r="BB39" s="3">
        <f t="shared" ref="BB39:BC39" si="36">SUM(BB14:BB38)</f>
        <v>0</v>
      </c>
      <c r="BC39" s="3">
        <f t="shared" si="36"/>
        <v>0</v>
      </c>
      <c r="BD39" s="3">
        <f t="shared" ref="BD39" si="37">SUM(BD14:BD38)</f>
        <v>0</v>
      </c>
      <c r="BE39" s="3">
        <f t="shared" ref="BE39" si="38">SUM(BE14:BE38)</f>
        <v>0</v>
      </c>
      <c r="BF39" s="3">
        <f t="shared" ref="BF39:BG39" si="39">SUM(BF14:BF38)</f>
        <v>0</v>
      </c>
      <c r="BG39" s="3">
        <f t="shared" si="39"/>
        <v>0</v>
      </c>
      <c r="BH39" s="3">
        <f t="shared" ref="BH39" si="40">SUM(BH14:BH38)</f>
        <v>0</v>
      </c>
      <c r="BI39" s="3">
        <f t="shared" ref="BI39" si="41">SUM(BI14:BI38)</f>
        <v>0</v>
      </c>
      <c r="BJ39" s="3">
        <f t="shared" ref="BJ39:BK39" si="42">SUM(BJ14:BJ38)</f>
        <v>0</v>
      </c>
      <c r="BK39" s="3">
        <f t="shared" si="42"/>
        <v>0</v>
      </c>
      <c r="BL39" s="3">
        <f t="shared" ref="BL39" si="43">SUM(BL14:BL38)</f>
        <v>0</v>
      </c>
      <c r="BM39" s="3">
        <f t="shared" ref="BM39" si="44">SUM(BM14:BM38)</f>
        <v>0</v>
      </c>
      <c r="BN39" s="3">
        <f t="shared" ref="BN39:BO39" si="45">SUM(BN14:BN38)</f>
        <v>0</v>
      </c>
      <c r="BO39" s="3">
        <f t="shared" si="45"/>
        <v>0</v>
      </c>
      <c r="BP39" s="3">
        <f t="shared" ref="BP39" si="46">SUM(BP14:BP38)</f>
        <v>0</v>
      </c>
      <c r="BQ39" s="3">
        <f t="shared" ref="BQ39" si="47">SUM(BQ14:BQ38)</f>
        <v>0</v>
      </c>
      <c r="BR39" s="3">
        <f t="shared" ref="BR39:BS39" si="48">SUM(BR14:BR38)</f>
        <v>0</v>
      </c>
      <c r="BS39" s="3">
        <f t="shared" si="48"/>
        <v>0</v>
      </c>
      <c r="BT39" s="3">
        <f t="shared" ref="BT39" si="49">SUM(BT14:BT38)</f>
        <v>0</v>
      </c>
      <c r="BU39" s="3">
        <f t="shared" ref="BU39" si="50">SUM(BU14:BU38)</f>
        <v>0</v>
      </c>
      <c r="BV39" s="3">
        <f t="shared" ref="BV39:BW39" si="51">SUM(BV14:BV38)</f>
        <v>0</v>
      </c>
      <c r="BW39" s="3">
        <f t="shared" si="51"/>
        <v>0</v>
      </c>
      <c r="BX39" s="3">
        <f t="shared" ref="BX39" si="52">SUM(BX14:BX38)</f>
        <v>0</v>
      </c>
      <c r="BY39" s="3">
        <f t="shared" ref="BY39" si="53">SUM(BY14:BY38)</f>
        <v>0</v>
      </c>
      <c r="BZ39" s="3">
        <f t="shared" ref="BZ39:CA39" si="54">SUM(BZ14:BZ38)</f>
        <v>0</v>
      </c>
      <c r="CA39" s="3">
        <f t="shared" si="54"/>
        <v>0</v>
      </c>
      <c r="CB39" s="3">
        <f t="shared" ref="CB39" si="55">SUM(CB14:CB38)</f>
        <v>0</v>
      </c>
      <c r="CC39" s="3">
        <f t="shared" ref="CC39" si="56">SUM(CC14:CC38)</f>
        <v>0</v>
      </c>
      <c r="CD39" s="3">
        <f t="shared" ref="CD39:CE39" si="57">SUM(CD14:CD38)</f>
        <v>0</v>
      </c>
      <c r="CE39" s="3">
        <f t="shared" si="57"/>
        <v>0</v>
      </c>
      <c r="CF39" s="3">
        <f t="shared" ref="CF39" si="58">SUM(CF14:CF38)</f>
        <v>0</v>
      </c>
      <c r="CG39" s="3">
        <f t="shared" ref="CG39" si="59">SUM(CG14:CG38)</f>
        <v>0</v>
      </c>
      <c r="CH39" s="3">
        <f t="shared" ref="CH39:CI39" si="60">SUM(CH14:CH38)</f>
        <v>0</v>
      </c>
      <c r="CI39" s="3">
        <f t="shared" si="60"/>
        <v>0</v>
      </c>
      <c r="CJ39" s="3">
        <f t="shared" ref="CJ39" si="61">SUM(CJ14:CJ38)</f>
        <v>0</v>
      </c>
      <c r="CK39" s="3">
        <f t="shared" ref="CK39" si="62">SUM(CK14:CK38)</f>
        <v>0</v>
      </c>
      <c r="CL39" s="3">
        <f t="shared" ref="CL39:CM39" si="63">SUM(CL14:CL38)</f>
        <v>0</v>
      </c>
      <c r="CM39" s="3">
        <f t="shared" si="63"/>
        <v>0</v>
      </c>
      <c r="CN39" s="3">
        <f t="shared" ref="CN39" si="64">SUM(CN14:CN38)</f>
        <v>0</v>
      </c>
      <c r="CO39" s="3">
        <f t="shared" ref="CO39" si="65">SUM(CO14:CO38)</f>
        <v>0</v>
      </c>
      <c r="CP39" s="3">
        <f t="shared" ref="CP39:CQ39" si="66">SUM(CP14:CP38)</f>
        <v>0</v>
      </c>
      <c r="CQ39" s="3">
        <f t="shared" si="66"/>
        <v>0</v>
      </c>
      <c r="CR39" s="3">
        <f t="shared" ref="CR39" si="67">SUM(CR14:CR38)</f>
        <v>0</v>
      </c>
      <c r="CS39" s="3">
        <f t="shared" ref="CS39" si="68">SUM(CS14:CS38)</f>
        <v>0</v>
      </c>
      <c r="CT39" s="3">
        <f t="shared" ref="CT39:CU39" si="69">SUM(CT14:CT38)</f>
        <v>0</v>
      </c>
      <c r="CU39" s="3">
        <f t="shared" si="69"/>
        <v>0</v>
      </c>
      <c r="CV39" s="3">
        <f t="shared" ref="CV39" si="70">SUM(CV14:CV38)</f>
        <v>0</v>
      </c>
      <c r="CW39" s="3">
        <f t="shared" ref="CW39" si="71">SUM(CW14:CW38)</f>
        <v>0</v>
      </c>
      <c r="CX39" s="3">
        <f t="shared" ref="CX39:CY39" si="72">SUM(CX14:CX38)</f>
        <v>0</v>
      </c>
      <c r="CY39" s="3">
        <f t="shared" si="72"/>
        <v>0</v>
      </c>
      <c r="CZ39" s="3">
        <f t="shared" ref="CZ39" si="73">SUM(CZ14:CZ38)</f>
        <v>0</v>
      </c>
      <c r="DA39" s="3">
        <f t="shared" ref="DA39" si="74">SUM(DA14:DA38)</f>
        <v>0</v>
      </c>
      <c r="DB39" s="3">
        <f t="shared" ref="DB39:DC39" si="75">SUM(DB14:DB38)</f>
        <v>0</v>
      </c>
      <c r="DC39" s="3">
        <f t="shared" si="75"/>
        <v>0</v>
      </c>
      <c r="DD39" s="3">
        <f t="shared" ref="DD39" si="76">SUM(DD14:DD38)</f>
        <v>0</v>
      </c>
      <c r="DE39" s="3">
        <f t="shared" ref="DE39" si="77">SUM(DE14:DE38)</f>
        <v>0</v>
      </c>
      <c r="DF39" s="3">
        <f t="shared" ref="DF39:DG39" si="78">SUM(DF14:DF38)</f>
        <v>0</v>
      </c>
      <c r="DG39" s="3">
        <f t="shared" si="78"/>
        <v>0</v>
      </c>
      <c r="DH39" s="3">
        <f t="shared" ref="DH39" si="79">SUM(DH14:DH38)</f>
        <v>0</v>
      </c>
      <c r="DI39" s="3">
        <f t="shared" ref="DI39" si="80">SUM(DI14:DI38)</f>
        <v>0</v>
      </c>
      <c r="DJ39" s="3">
        <f t="shared" ref="DJ39:DK39" si="81">SUM(DJ14:DJ38)</f>
        <v>0</v>
      </c>
      <c r="DK39" s="3">
        <f t="shared" si="81"/>
        <v>0</v>
      </c>
      <c r="DL39" s="3">
        <f t="shared" ref="DL39" si="82">SUM(DL14:DL38)</f>
        <v>0</v>
      </c>
      <c r="DM39" s="3">
        <f t="shared" ref="DM39" si="83">SUM(DM14:DM38)</f>
        <v>0</v>
      </c>
      <c r="DN39" s="3">
        <f t="shared" ref="DN39:DO39" si="84">SUM(DN14:DN38)</f>
        <v>0</v>
      </c>
      <c r="DO39" s="3">
        <f t="shared" si="84"/>
        <v>0</v>
      </c>
      <c r="DP39" s="3">
        <f t="shared" ref="DP39" si="85">SUM(DP14:DP38)</f>
        <v>0</v>
      </c>
      <c r="DQ39" s="3">
        <f t="shared" ref="DQ39" si="86">SUM(DQ14:DQ38)</f>
        <v>0</v>
      </c>
      <c r="DR39" s="3">
        <f t="shared" ref="DR39:DS39" si="87">SUM(DR14:DR38)</f>
        <v>0</v>
      </c>
      <c r="DS39" s="3">
        <f t="shared" si="87"/>
        <v>0</v>
      </c>
      <c r="DT39" s="3">
        <f t="shared" ref="DT39" si="88">SUM(DT14:DT38)</f>
        <v>0</v>
      </c>
      <c r="DU39" s="3">
        <f t="shared" ref="DU39" si="89">SUM(DU14:DU38)</f>
        <v>0</v>
      </c>
      <c r="DV39" s="3">
        <f t="shared" ref="DV39:DW39" si="90">SUM(DV14:DV38)</f>
        <v>0</v>
      </c>
      <c r="DW39" s="3">
        <f t="shared" si="90"/>
        <v>0</v>
      </c>
      <c r="DX39" s="3">
        <f t="shared" ref="DX39" si="91">SUM(DX14:DX38)</f>
        <v>0</v>
      </c>
      <c r="DY39" s="3">
        <f t="shared" ref="DY39" si="92">SUM(DY14:DY38)</f>
        <v>0</v>
      </c>
      <c r="DZ39" s="3">
        <f t="shared" ref="DZ39:EA39" si="93">SUM(DZ14:DZ38)</f>
        <v>0</v>
      </c>
      <c r="EA39" s="3">
        <f t="shared" si="93"/>
        <v>0</v>
      </c>
      <c r="EB39" s="3">
        <f t="shared" ref="EB39" si="94">SUM(EB14:EB38)</f>
        <v>0</v>
      </c>
      <c r="EC39" s="3">
        <f t="shared" ref="EC39" si="95">SUM(EC14:EC38)</f>
        <v>0</v>
      </c>
      <c r="ED39" s="3">
        <f t="shared" ref="ED39:EE39" si="96">SUM(ED14:ED38)</f>
        <v>0</v>
      </c>
      <c r="EE39" s="3">
        <f t="shared" si="96"/>
        <v>0</v>
      </c>
      <c r="EF39" s="3">
        <f t="shared" ref="EF39" si="97">SUM(EF14:EF38)</f>
        <v>0</v>
      </c>
      <c r="EG39" s="3">
        <f t="shared" ref="EG39" si="98">SUM(EG14:EG38)</f>
        <v>0</v>
      </c>
      <c r="EH39" s="3">
        <f t="shared" ref="EH39:EI39" si="99">SUM(EH14:EH38)</f>
        <v>0</v>
      </c>
      <c r="EI39" s="3">
        <f t="shared" si="99"/>
        <v>0</v>
      </c>
      <c r="EJ39" s="3">
        <f t="shared" ref="EJ39" si="100">SUM(EJ14:EJ38)</f>
        <v>0</v>
      </c>
      <c r="EK39" s="3">
        <f t="shared" ref="EK39" si="101">SUM(EK14:EK38)</f>
        <v>0</v>
      </c>
      <c r="EL39" s="3">
        <f t="shared" ref="EL39:EM39" si="102">SUM(EL14:EL38)</f>
        <v>0</v>
      </c>
      <c r="EM39" s="3">
        <f t="shared" si="102"/>
        <v>0</v>
      </c>
      <c r="EN39" s="3">
        <f t="shared" ref="EN39" si="103">SUM(EN14:EN38)</f>
        <v>0</v>
      </c>
      <c r="EO39" s="3">
        <f t="shared" ref="EO39" si="104">SUM(EO14:EO38)</f>
        <v>0</v>
      </c>
      <c r="EP39" s="3">
        <f t="shared" ref="EP39:EQ39" si="105">SUM(EP14:EP38)</f>
        <v>0</v>
      </c>
      <c r="EQ39" s="3">
        <f t="shared" si="105"/>
        <v>0</v>
      </c>
      <c r="ER39" s="3">
        <f t="shared" ref="ER39" si="106">SUM(ER14:ER38)</f>
        <v>0</v>
      </c>
      <c r="ES39" s="3">
        <f t="shared" ref="ES39" si="107">SUM(ES14:ES38)</f>
        <v>0</v>
      </c>
      <c r="ET39" s="3">
        <f t="shared" ref="ET39:EU39" si="108">SUM(ET14:ET38)</f>
        <v>0</v>
      </c>
      <c r="EU39" s="3">
        <f t="shared" si="108"/>
        <v>0</v>
      </c>
      <c r="EV39" s="3">
        <f t="shared" ref="EV39" si="109">SUM(EV14:EV38)</f>
        <v>0</v>
      </c>
      <c r="EW39" s="3">
        <f t="shared" ref="EW39" si="110">SUM(EW14:EW38)</f>
        <v>0</v>
      </c>
      <c r="EX39" s="3">
        <f t="shared" ref="EX39:EY39" si="111">SUM(EX14:EX38)</f>
        <v>0</v>
      </c>
      <c r="EY39" s="3">
        <f t="shared" si="111"/>
        <v>0</v>
      </c>
      <c r="EZ39" s="3">
        <f t="shared" ref="EZ39" si="112">SUM(EZ14:EZ38)</f>
        <v>0</v>
      </c>
      <c r="FA39" s="3">
        <f t="shared" ref="FA39" si="113">SUM(FA14:FA38)</f>
        <v>0</v>
      </c>
      <c r="FB39" s="3">
        <f t="shared" ref="FB39:FC39" si="114">SUM(FB14:FB38)</f>
        <v>0</v>
      </c>
      <c r="FC39" s="3">
        <f t="shared" si="114"/>
        <v>0</v>
      </c>
      <c r="FD39" s="3">
        <f t="shared" ref="FD39" si="115">SUM(FD14:FD38)</f>
        <v>0</v>
      </c>
      <c r="FE39" s="3">
        <f t="shared" ref="FE39" si="116">SUM(FE14:FE38)</f>
        <v>0</v>
      </c>
      <c r="FF39" s="3">
        <f t="shared" ref="FF39:FG39" si="117">SUM(FF14:FF38)</f>
        <v>0</v>
      </c>
      <c r="FG39" s="3">
        <f t="shared" si="117"/>
        <v>0</v>
      </c>
      <c r="FH39" s="3">
        <f t="shared" ref="FH39" si="118">SUM(FH14:FH38)</f>
        <v>0</v>
      </c>
      <c r="FI39" s="3">
        <f t="shared" ref="FI39" si="119">SUM(FI14:FI38)</f>
        <v>0</v>
      </c>
      <c r="FJ39" s="3">
        <f t="shared" ref="FJ39:FK39" si="120">SUM(FJ14:FJ38)</f>
        <v>0</v>
      </c>
      <c r="FK39" s="3">
        <f t="shared" si="120"/>
        <v>0</v>
      </c>
      <c r="FL39" s="3">
        <f t="shared" ref="FL39" si="121">SUM(FL14:FL38)</f>
        <v>0</v>
      </c>
      <c r="FM39" s="3">
        <f t="shared" ref="FM39" si="122">SUM(FM14:FM38)</f>
        <v>0</v>
      </c>
      <c r="FN39" s="3">
        <f t="shared" ref="FN39:FO39" si="123">SUM(FN14:FN38)</f>
        <v>0</v>
      </c>
      <c r="FO39" s="3">
        <f t="shared" si="123"/>
        <v>0</v>
      </c>
      <c r="FP39" s="3">
        <f t="shared" ref="FP39" si="124">SUM(FP14:FP38)</f>
        <v>0</v>
      </c>
      <c r="FQ39" s="3">
        <f t="shared" ref="FQ39" si="125">SUM(FQ14:FQ38)</f>
        <v>0</v>
      </c>
      <c r="FR39" s="3">
        <f t="shared" ref="FR39:FS39" si="126">SUM(FR14:FR38)</f>
        <v>0</v>
      </c>
      <c r="FS39" s="3">
        <f t="shared" si="126"/>
        <v>0</v>
      </c>
      <c r="FT39" s="3">
        <f t="shared" ref="FT39" si="127">SUM(FT14:FT38)</f>
        <v>0</v>
      </c>
      <c r="FU39" s="3">
        <f t="shared" ref="FU39" si="128">SUM(FU14:FU38)</f>
        <v>0</v>
      </c>
      <c r="FV39" s="3">
        <f t="shared" ref="FV39:FW39" si="129">SUM(FV14:FV38)</f>
        <v>0</v>
      </c>
      <c r="FW39" s="3">
        <f t="shared" si="129"/>
        <v>0</v>
      </c>
      <c r="FX39" s="3">
        <f t="shared" ref="FX39" si="130">SUM(FX14:FX38)</f>
        <v>0</v>
      </c>
      <c r="FY39" s="3">
        <f t="shared" ref="FY39" si="131">SUM(FY14:FY38)</f>
        <v>0</v>
      </c>
      <c r="FZ39" s="3">
        <f t="shared" ref="FZ39:GA39" si="132">SUM(FZ14:FZ38)</f>
        <v>0</v>
      </c>
      <c r="GA39" s="3">
        <f t="shared" si="132"/>
        <v>0</v>
      </c>
      <c r="GB39" s="3">
        <f t="shared" ref="GB39" si="133">SUM(GB14:GB38)</f>
        <v>0</v>
      </c>
      <c r="GC39" s="3">
        <f t="shared" ref="GC39" si="134">SUM(GC14:GC38)</f>
        <v>0</v>
      </c>
      <c r="GD39" s="3">
        <f t="shared" ref="GD39:GE39" si="135">SUM(GD14:GD38)</f>
        <v>0</v>
      </c>
      <c r="GE39" s="3">
        <f t="shared" si="135"/>
        <v>0</v>
      </c>
      <c r="GF39" s="3">
        <f t="shared" ref="GF39" si="136">SUM(GF14:GF38)</f>
        <v>0</v>
      </c>
      <c r="GG39" s="3">
        <f t="shared" ref="GG39" si="137">SUM(GG14:GG38)</f>
        <v>0</v>
      </c>
      <c r="GH39" s="3">
        <f t="shared" ref="GH39:GI39" si="138">SUM(GH14:GH38)</f>
        <v>0</v>
      </c>
      <c r="GI39" s="3">
        <f t="shared" si="138"/>
        <v>0</v>
      </c>
      <c r="GJ39" s="3">
        <f t="shared" ref="GJ39" si="139">SUM(GJ14:GJ38)</f>
        <v>0</v>
      </c>
      <c r="GK39" s="3">
        <f t="shared" ref="GK39" si="140">SUM(GK14:GK38)</f>
        <v>0</v>
      </c>
      <c r="GL39" s="3">
        <f t="shared" ref="GL39:GM39" si="141">SUM(GL14:GL38)</f>
        <v>0</v>
      </c>
      <c r="GM39" s="3">
        <f t="shared" si="141"/>
        <v>0</v>
      </c>
      <c r="GN39" s="3">
        <f t="shared" ref="GN39" si="142">SUM(GN14:GN38)</f>
        <v>0</v>
      </c>
      <c r="GO39" s="3">
        <f t="shared" ref="GO39" si="143">SUM(GO14:GO38)</f>
        <v>0</v>
      </c>
      <c r="GP39" s="3">
        <f t="shared" ref="GP39:GQ39" si="144">SUM(GP14:GP38)</f>
        <v>0</v>
      </c>
      <c r="GQ39" s="3">
        <f t="shared" si="144"/>
        <v>0</v>
      </c>
      <c r="GR39" s="3">
        <f t="shared" ref="GR39" si="145">SUM(GR14:GR38)</f>
        <v>0</v>
      </c>
      <c r="GS39" s="3">
        <f t="shared" ref="GS39" si="146">SUM(GS14:GS38)</f>
        <v>0</v>
      </c>
      <c r="GT39" s="3">
        <f t="shared" ref="GT39:GU39" si="147">SUM(GT14:GT38)</f>
        <v>0</v>
      </c>
      <c r="GU39" s="3">
        <f t="shared" si="147"/>
        <v>0</v>
      </c>
      <c r="GV39" s="3">
        <f t="shared" ref="GV39" si="148">SUM(GV14:GV38)</f>
        <v>0</v>
      </c>
      <c r="GW39" s="3">
        <f t="shared" ref="GW39" si="149">SUM(GW14:GW38)</f>
        <v>0</v>
      </c>
      <c r="GX39" s="3">
        <f t="shared" ref="GX39:GY39" si="150">SUM(GX14:GX38)</f>
        <v>0</v>
      </c>
      <c r="GY39" s="3">
        <f t="shared" si="150"/>
        <v>0</v>
      </c>
      <c r="GZ39" s="3">
        <f t="shared" ref="GZ39" si="151">SUM(GZ14:GZ38)</f>
        <v>0</v>
      </c>
      <c r="HA39" s="3">
        <f t="shared" ref="HA39" si="152">SUM(HA14:HA38)</f>
        <v>0</v>
      </c>
      <c r="HB39" s="3">
        <f t="shared" ref="HB39:HC39" si="153">SUM(HB14:HB38)</f>
        <v>0</v>
      </c>
      <c r="HC39" s="3">
        <f t="shared" si="153"/>
        <v>0</v>
      </c>
      <c r="HD39" s="3">
        <f t="shared" ref="HD39" si="154">SUM(HD14:HD38)</f>
        <v>0</v>
      </c>
      <c r="HE39" s="3">
        <f t="shared" ref="HE39" si="155">SUM(HE14:HE38)</f>
        <v>0</v>
      </c>
      <c r="HF39" s="3">
        <f t="shared" ref="HF39:HG39" si="156">SUM(HF14:HF38)</f>
        <v>0</v>
      </c>
      <c r="HG39" s="3">
        <f t="shared" si="156"/>
        <v>0</v>
      </c>
      <c r="HH39" s="3">
        <f t="shared" ref="HH39" si="157">SUM(HH14:HH38)</f>
        <v>0</v>
      </c>
      <c r="HI39" s="3">
        <f t="shared" ref="HI39" si="158">SUM(HI14:HI38)</f>
        <v>0</v>
      </c>
      <c r="HJ39" s="3">
        <f t="shared" ref="HJ39:HK39" si="159">SUM(HJ14:HJ38)</f>
        <v>0</v>
      </c>
      <c r="HK39" s="3">
        <f t="shared" si="159"/>
        <v>0</v>
      </c>
      <c r="HL39" s="3">
        <f t="shared" ref="HL39" si="160">SUM(HL14:HL38)</f>
        <v>0</v>
      </c>
      <c r="HM39" s="3">
        <f t="shared" ref="HM39" si="161">SUM(HM14:HM38)</f>
        <v>0</v>
      </c>
      <c r="HN39" s="3">
        <f t="shared" ref="HN39:HO39" si="162">SUM(HN14:HN38)</f>
        <v>0</v>
      </c>
      <c r="HO39" s="3">
        <f t="shared" si="162"/>
        <v>0</v>
      </c>
      <c r="HP39" s="3">
        <f t="shared" ref="HP39" si="163">SUM(HP14:HP38)</f>
        <v>0</v>
      </c>
      <c r="HQ39" s="3">
        <f t="shared" ref="HQ39" si="164">SUM(HQ14:HQ38)</f>
        <v>0</v>
      </c>
      <c r="HR39" s="3">
        <f t="shared" ref="HR39:HS39" si="165">SUM(HR14:HR38)</f>
        <v>0</v>
      </c>
      <c r="HS39" s="3">
        <f t="shared" si="165"/>
        <v>0</v>
      </c>
      <c r="HT39" s="3">
        <f t="shared" ref="HT39" si="166">SUM(HT14:HT38)</f>
        <v>0</v>
      </c>
      <c r="HU39" s="3">
        <f t="shared" ref="HU39" si="167">SUM(HU14:HU38)</f>
        <v>0</v>
      </c>
      <c r="HV39" s="3">
        <f t="shared" ref="HV39:HW39" si="168">SUM(HV14:HV38)</f>
        <v>0</v>
      </c>
      <c r="HW39" s="3">
        <f t="shared" si="168"/>
        <v>0</v>
      </c>
      <c r="HX39" s="3">
        <f t="shared" ref="HX39" si="169">SUM(HX14:HX38)</f>
        <v>0</v>
      </c>
      <c r="HY39" s="3">
        <f t="shared" ref="HY39" si="170">SUM(HY14:HY38)</f>
        <v>0</v>
      </c>
      <c r="HZ39" s="3">
        <f t="shared" ref="HZ39:IA39" si="171">SUM(HZ14:HZ38)</f>
        <v>0</v>
      </c>
      <c r="IA39" s="3">
        <f t="shared" si="171"/>
        <v>0</v>
      </c>
      <c r="IB39" s="3">
        <f t="shared" ref="IB39" si="172">SUM(IB14:IB38)</f>
        <v>0</v>
      </c>
      <c r="IC39" s="3">
        <f t="shared" ref="IC39" si="173">SUM(IC14:IC38)</f>
        <v>0</v>
      </c>
      <c r="ID39" s="3">
        <f t="shared" ref="ID39:IE39" si="174">SUM(ID14:ID38)</f>
        <v>0</v>
      </c>
      <c r="IE39" s="3">
        <f t="shared" si="174"/>
        <v>0</v>
      </c>
      <c r="IF39" s="3">
        <f t="shared" ref="IF39" si="175">SUM(IF14:IF38)</f>
        <v>0</v>
      </c>
      <c r="IG39" s="3">
        <f t="shared" ref="IG39" si="176">SUM(IG14:IG38)</f>
        <v>0</v>
      </c>
      <c r="IH39" s="3">
        <f t="shared" ref="IH39:II39" si="177">SUM(IH14:IH38)</f>
        <v>0</v>
      </c>
      <c r="II39" s="3">
        <f t="shared" si="177"/>
        <v>0</v>
      </c>
      <c r="IJ39" s="3">
        <f t="shared" ref="IJ39" si="178">SUM(IJ14:IJ38)</f>
        <v>0</v>
      </c>
      <c r="IK39" s="3">
        <f t="shared" ref="IK39" si="179">SUM(IK14:IK38)</f>
        <v>0</v>
      </c>
      <c r="IL39" s="3">
        <f t="shared" ref="IL39:IM39" si="180">SUM(IL14:IL38)</f>
        <v>0</v>
      </c>
      <c r="IM39" s="3">
        <f t="shared" si="180"/>
        <v>0</v>
      </c>
      <c r="IN39" s="3">
        <f t="shared" ref="IN39" si="181">SUM(IN14:IN38)</f>
        <v>0</v>
      </c>
      <c r="IO39" s="3">
        <f t="shared" ref="IO39" si="182">SUM(IO14:IO38)</f>
        <v>0</v>
      </c>
      <c r="IP39" s="3">
        <f t="shared" ref="IP39:IQ39" si="183">SUM(IP14:IP38)</f>
        <v>0</v>
      </c>
      <c r="IQ39" s="3">
        <f t="shared" si="183"/>
        <v>0</v>
      </c>
      <c r="IR39" s="3">
        <f t="shared" ref="IR39" si="184">SUM(IR14:IR38)</f>
        <v>0</v>
      </c>
      <c r="IS39" s="3">
        <f t="shared" ref="IS39" si="185">SUM(IS14:IS38)</f>
        <v>0</v>
      </c>
      <c r="IT39" s="3">
        <f t="shared" ref="IT39:IU39" si="186">SUM(IT14:IT38)</f>
        <v>0</v>
      </c>
      <c r="IU39" s="3">
        <f t="shared" si="186"/>
        <v>0</v>
      </c>
      <c r="IV39" s="3">
        <f t="shared" ref="IV39" si="187">SUM(IV14:IV38)</f>
        <v>0</v>
      </c>
      <c r="IW39" s="3">
        <f t="shared" ref="IW39" si="188">SUM(IW14:IW38)</f>
        <v>0</v>
      </c>
      <c r="IX39" s="3">
        <f t="shared" ref="IX39:IY39" si="189">SUM(IX14:IX38)</f>
        <v>0</v>
      </c>
      <c r="IY39" s="3">
        <f t="shared" si="189"/>
        <v>0</v>
      </c>
      <c r="IZ39" s="3">
        <f t="shared" ref="IZ39" si="190">SUM(IZ14:IZ38)</f>
        <v>0</v>
      </c>
      <c r="JA39" s="3">
        <f t="shared" ref="JA39" si="191">SUM(JA14:JA38)</f>
        <v>0</v>
      </c>
      <c r="JB39" s="3">
        <f t="shared" ref="JB39:JC39" si="192">SUM(JB14:JB38)</f>
        <v>0</v>
      </c>
      <c r="JC39" s="3">
        <f t="shared" si="192"/>
        <v>0</v>
      </c>
      <c r="JD39" s="3">
        <f t="shared" ref="JD39" si="193">SUM(JD14:JD38)</f>
        <v>0</v>
      </c>
      <c r="JE39" s="3">
        <f t="shared" ref="JE39" si="194">SUM(JE14:JE38)</f>
        <v>0</v>
      </c>
      <c r="JF39" s="3">
        <f t="shared" ref="JF39:JG39" si="195">SUM(JF14:JF38)</f>
        <v>0</v>
      </c>
      <c r="JG39" s="3">
        <f t="shared" si="195"/>
        <v>0</v>
      </c>
      <c r="JH39" s="3">
        <f t="shared" ref="JH39" si="196">SUM(JH14:JH38)</f>
        <v>0</v>
      </c>
      <c r="JI39" s="3">
        <f t="shared" ref="JI39" si="197">SUM(JI14:JI38)</f>
        <v>0</v>
      </c>
      <c r="JJ39" s="3">
        <f t="shared" ref="JJ39:JK39" si="198">SUM(JJ14:JJ38)</f>
        <v>0</v>
      </c>
      <c r="JK39" s="3">
        <f t="shared" si="198"/>
        <v>0</v>
      </c>
      <c r="JL39" s="3">
        <f t="shared" ref="JL39" si="199">SUM(JL14:JL38)</f>
        <v>0</v>
      </c>
      <c r="JM39" s="3">
        <f t="shared" ref="JM39" si="200">SUM(JM14:JM38)</f>
        <v>0</v>
      </c>
      <c r="JN39" s="3">
        <f t="shared" ref="JN39:JO39" si="201">SUM(JN14:JN38)</f>
        <v>0</v>
      </c>
      <c r="JO39" s="3">
        <f t="shared" si="201"/>
        <v>0</v>
      </c>
      <c r="JP39" s="3">
        <f t="shared" ref="JP39" si="202">SUM(JP14:JP38)</f>
        <v>0</v>
      </c>
      <c r="JQ39" s="3">
        <f t="shared" ref="JQ39" si="203">SUM(JQ14:JQ38)</f>
        <v>0</v>
      </c>
      <c r="JR39" s="3">
        <f t="shared" ref="JR39:JS39" si="204">SUM(JR14:JR38)</f>
        <v>0</v>
      </c>
      <c r="JS39" s="3">
        <f t="shared" si="204"/>
        <v>0</v>
      </c>
      <c r="JT39" s="3">
        <f t="shared" ref="JT39" si="205">SUM(JT14:JT38)</f>
        <v>0</v>
      </c>
      <c r="JU39" s="3">
        <f t="shared" ref="JU39" si="206">SUM(JU14:JU38)</f>
        <v>0</v>
      </c>
      <c r="JV39" s="3">
        <f t="shared" ref="JV39:JW39" si="207">SUM(JV14:JV38)</f>
        <v>0</v>
      </c>
      <c r="JW39" s="3">
        <f t="shared" si="207"/>
        <v>0</v>
      </c>
      <c r="JX39" s="3">
        <f t="shared" ref="JX39" si="208">SUM(JX14:JX38)</f>
        <v>0</v>
      </c>
      <c r="JY39" s="3">
        <f t="shared" ref="JY39" si="209">SUM(JY14:JY38)</f>
        <v>0</v>
      </c>
      <c r="JZ39" s="3">
        <f t="shared" ref="JZ39:KA39" si="210">SUM(JZ14:JZ38)</f>
        <v>0</v>
      </c>
      <c r="KA39" s="3">
        <f t="shared" si="210"/>
        <v>0</v>
      </c>
      <c r="KB39" s="3">
        <f t="shared" ref="KB39" si="211">SUM(KB14:KB38)</f>
        <v>0</v>
      </c>
      <c r="KC39" s="3">
        <f t="shared" ref="KC39" si="212">SUM(KC14:KC38)</f>
        <v>0</v>
      </c>
      <c r="KD39" s="3">
        <f t="shared" ref="KD39:KE39" si="213">SUM(KD14:KD38)</f>
        <v>0</v>
      </c>
      <c r="KE39" s="3">
        <f t="shared" si="213"/>
        <v>0</v>
      </c>
      <c r="KF39" s="3">
        <f t="shared" ref="KF39" si="214">SUM(KF14:KF38)</f>
        <v>0</v>
      </c>
      <c r="KG39" s="3">
        <f t="shared" ref="KG39" si="215">SUM(KG14:KG38)</f>
        <v>0</v>
      </c>
      <c r="KH39" s="3">
        <f t="shared" ref="KH39:KI39" si="216">SUM(KH14:KH38)</f>
        <v>0</v>
      </c>
      <c r="KI39" s="3">
        <f t="shared" si="216"/>
        <v>0</v>
      </c>
      <c r="KJ39" s="3">
        <f t="shared" ref="KJ39" si="217">SUM(KJ14:KJ38)</f>
        <v>0</v>
      </c>
      <c r="KK39" s="3">
        <f t="shared" ref="KK39" si="218">SUM(KK14:KK38)</f>
        <v>0</v>
      </c>
      <c r="KL39" s="3">
        <f t="shared" ref="KL39:KM39" si="219">SUM(KL14:KL38)</f>
        <v>0</v>
      </c>
      <c r="KM39" s="3">
        <f t="shared" si="219"/>
        <v>0</v>
      </c>
      <c r="KN39" s="3">
        <f t="shared" ref="KN39" si="220">SUM(KN14:KN38)</f>
        <v>0</v>
      </c>
      <c r="KO39" s="3">
        <f t="shared" ref="KO39" si="221">SUM(KO14:KO38)</f>
        <v>0</v>
      </c>
      <c r="KP39" s="3">
        <f t="shared" ref="KP39:KQ39" si="222">SUM(KP14:KP38)</f>
        <v>0</v>
      </c>
      <c r="KQ39" s="3">
        <f t="shared" si="222"/>
        <v>0</v>
      </c>
      <c r="KR39" s="3">
        <f t="shared" ref="KR39" si="223">SUM(KR14:KR38)</f>
        <v>0</v>
      </c>
      <c r="KS39" s="3">
        <f t="shared" ref="KS39" si="224">SUM(KS14:KS38)</f>
        <v>0</v>
      </c>
      <c r="KT39" s="3">
        <f t="shared" ref="KT39:KU39" si="225">SUM(KT14:KT38)</f>
        <v>0</v>
      </c>
      <c r="KU39" s="3">
        <f t="shared" si="225"/>
        <v>0</v>
      </c>
      <c r="KV39" s="3">
        <f t="shared" ref="KV39" si="226">SUM(KV14:KV38)</f>
        <v>0</v>
      </c>
      <c r="KW39" s="3">
        <f t="shared" ref="KW39" si="227">SUM(KW14:KW38)</f>
        <v>0</v>
      </c>
      <c r="KX39" s="3">
        <f t="shared" ref="KX39:KY39" si="228">SUM(KX14:KX38)</f>
        <v>0</v>
      </c>
      <c r="KY39" s="3">
        <f t="shared" si="228"/>
        <v>0</v>
      </c>
      <c r="KZ39" s="3">
        <f t="shared" ref="KZ39" si="229">SUM(KZ14:KZ38)</f>
        <v>0</v>
      </c>
      <c r="LA39" s="3">
        <f t="shared" ref="LA39" si="230">SUM(LA14:LA38)</f>
        <v>0</v>
      </c>
      <c r="LB39" s="3">
        <f t="shared" ref="LB39:LC39" si="231">SUM(LB14:LB38)</f>
        <v>0</v>
      </c>
      <c r="LC39" s="3">
        <f t="shared" si="231"/>
        <v>0</v>
      </c>
      <c r="LD39" s="3">
        <f t="shared" ref="LD39" si="232">SUM(LD14:LD38)</f>
        <v>0</v>
      </c>
      <c r="LE39" s="3">
        <f t="shared" ref="LE39" si="233">SUM(LE14:LE38)</f>
        <v>0</v>
      </c>
    </row>
    <row r="40" spans="1:317" ht="37.5" customHeight="1">
      <c r="A40" s="81" t="s">
        <v>3203</v>
      </c>
      <c r="B40" s="82"/>
      <c r="C40" s="11">
        <f>C39/25%</f>
        <v>0</v>
      </c>
      <c r="D40" s="11">
        <f t="shared" ref="D40:G40" si="234">D39/25%</f>
        <v>0</v>
      </c>
      <c r="E40" s="11">
        <f t="shared" si="234"/>
        <v>0</v>
      </c>
      <c r="F40" s="11">
        <f t="shared" si="234"/>
        <v>0</v>
      </c>
      <c r="G40" s="11">
        <f t="shared" si="234"/>
        <v>0</v>
      </c>
      <c r="H40" s="11">
        <f t="shared" ref="H40" si="235">H39/25%</f>
        <v>0</v>
      </c>
      <c r="I40" s="11">
        <f t="shared" ref="I40" si="236">I39/25%</f>
        <v>0</v>
      </c>
      <c r="J40" s="11">
        <f t="shared" ref="J40:K40" si="237">J39/25%</f>
        <v>0</v>
      </c>
      <c r="K40" s="11">
        <f t="shared" si="237"/>
        <v>0</v>
      </c>
      <c r="L40" s="11">
        <f t="shared" ref="L40" si="238">L39/25%</f>
        <v>0</v>
      </c>
      <c r="M40" s="11">
        <f t="shared" ref="M40" si="239">M39/25%</f>
        <v>0</v>
      </c>
      <c r="N40" s="11">
        <f t="shared" ref="N40:O40" si="240">N39/25%</f>
        <v>0</v>
      </c>
      <c r="O40" s="11">
        <f t="shared" si="240"/>
        <v>0</v>
      </c>
      <c r="P40" s="11">
        <f t="shared" ref="P40" si="241">P39/25%</f>
        <v>0</v>
      </c>
      <c r="Q40" s="11">
        <f t="shared" ref="Q40" si="242">Q39/25%</f>
        <v>0</v>
      </c>
      <c r="R40" s="11">
        <f t="shared" ref="R40:S40" si="243">R39/25%</f>
        <v>0</v>
      </c>
      <c r="S40" s="11">
        <f t="shared" si="243"/>
        <v>0</v>
      </c>
      <c r="T40" s="11">
        <f t="shared" ref="T40" si="244">T39/25%</f>
        <v>0</v>
      </c>
      <c r="U40" s="11">
        <f t="shared" ref="U40" si="245">U39/25%</f>
        <v>0</v>
      </c>
      <c r="V40" s="11">
        <f t="shared" ref="V40:W40" si="246">V39/25%</f>
        <v>0</v>
      </c>
      <c r="W40" s="11">
        <f t="shared" si="246"/>
        <v>0</v>
      </c>
      <c r="X40" s="11">
        <f t="shared" ref="X40" si="247">X39/25%</f>
        <v>0</v>
      </c>
      <c r="Y40" s="11">
        <f t="shared" ref="Y40" si="248">Y39/25%</f>
        <v>0</v>
      </c>
      <c r="Z40" s="11">
        <f t="shared" ref="Z40:AA40" si="249">Z39/25%</f>
        <v>0</v>
      </c>
      <c r="AA40" s="11">
        <f t="shared" si="249"/>
        <v>0</v>
      </c>
      <c r="AB40" s="11">
        <f t="shared" ref="AB40" si="250">AB39/25%</f>
        <v>0</v>
      </c>
      <c r="AC40" s="11">
        <f t="shared" ref="AC40" si="251">AC39/25%</f>
        <v>0</v>
      </c>
      <c r="AD40" s="11">
        <f t="shared" ref="AD40:AE40" si="252">AD39/25%</f>
        <v>0</v>
      </c>
      <c r="AE40" s="11">
        <f t="shared" si="252"/>
        <v>0</v>
      </c>
      <c r="AF40" s="11">
        <f t="shared" ref="AF40" si="253">AF39/25%</f>
        <v>0</v>
      </c>
      <c r="AG40" s="11">
        <f t="shared" ref="AG40" si="254">AG39/25%</f>
        <v>0</v>
      </c>
      <c r="AH40" s="11">
        <f t="shared" ref="AH40:AI40" si="255">AH39/25%</f>
        <v>0</v>
      </c>
      <c r="AI40" s="11">
        <f t="shared" si="255"/>
        <v>0</v>
      </c>
      <c r="AJ40" s="11">
        <f t="shared" ref="AJ40" si="256">AJ39/25%</f>
        <v>0</v>
      </c>
      <c r="AK40" s="11">
        <f t="shared" ref="AK40" si="257">AK39/25%</f>
        <v>0</v>
      </c>
      <c r="AL40" s="11">
        <f t="shared" ref="AL40:AM40" si="258">AL39/25%</f>
        <v>0</v>
      </c>
      <c r="AM40" s="11">
        <f t="shared" si="258"/>
        <v>0</v>
      </c>
      <c r="AN40" s="11">
        <f t="shared" ref="AN40" si="259">AN39/25%</f>
        <v>0</v>
      </c>
      <c r="AO40" s="11">
        <f t="shared" ref="AO40" si="260">AO39/25%</f>
        <v>0</v>
      </c>
      <c r="AP40" s="11">
        <f t="shared" ref="AP40:AQ40" si="261">AP39/25%</f>
        <v>0</v>
      </c>
      <c r="AQ40" s="11">
        <f t="shared" si="261"/>
        <v>0</v>
      </c>
      <c r="AR40" s="11">
        <f t="shared" ref="AR40" si="262">AR39/25%</f>
        <v>0</v>
      </c>
      <c r="AS40" s="11">
        <f t="shared" ref="AS40" si="263">AS39/25%</f>
        <v>0</v>
      </c>
      <c r="AT40" s="11">
        <f t="shared" ref="AT40:AU40" si="264">AT39/25%</f>
        <v>0</v>
      </c>
      <c r="AU40" s="11">
        <f t="shared" si="264"/>
        <v>0</v>
      </c>
      <c r="AV40" s="11">
        <f t="shared" ref="AV40" si="265">AV39/25%</f>
        <v>0</v>
      </c>
      <c r="AW40" s="11">
        <f t="shared" ref="AW40" si="266">AW39/25%</f>
        <v>0</v>
      </c>
      <c r="AX40" s="11">
        <f t="shared" ref="AX40:AY40" si="267">AX39/25%</f>
        <v>0</v>
      </c>
      <c r="AY40" s="11">
        <f t="shared" si="267"/>
        <v>0</v>
      </c>
      <c r="AZ40" s="11">
        <f t="shared" ref="AZ40" si="268">AZ39/25%</f>
        <v>0</v>
      </c>
      <c r="BA40" s="11">
        <f t="shared" ref="BA40" si="269">BA39/25%</f>
        <v>0</v>
      </c>
      <c r="BB40" s="11">
        <f t="shared" ref="BB40:BC40" si="270">BB39/25%</f>
        <v>0</v>
      </c>
      <c r="BC40" s="11">
        <f t="shared" si="270"/>
        <v>0</v>
      </c>
      <c r="BD40" s="11">
        <f t="shared" ref="BD40" si="271">BD39/25%</f>
        <v>0</v>
      </c>
      <c r="BE40" s="11">
        <f t="shared" ref="BE40" si="272">BE39/25%</f>
        <v>0</v>
      </c>
      <c r="BF40" s="11">
        <f t="shared" ref="BF40:BG40" si="273">BF39/25%</f>
        <v>0</v>
      </c>
      <c r="BG40" s="11">
        <f t="shared" si="273"/>
        <v>0</v>
      </c>
      <c r="BH40" s="11">
        <f t="shared" ref="BH40" si="274">BH39/25%</f>
        <v>0</v>
      </c>
      <c r="BI40" s="11">
        <f t="shared" ref="BI40" si="275">BI39/25%</f>
        <v>0</v>
      </c>
      <c r="BJ40" s="11">
        <f t="shared" ref="BJ40:BK40" si="276">BJ39/25%</f>
        <v>0</v>
      </c>
      <c r="BK40" s="11">
        <f t="shared" si="276"/>
        <v>0</v>
      </c>
      <c r="BL40" s="11">
        <f t="shared" ref="BL40" si="277">BL39/25%</f>
        <v>0</v>
      </c>
      <c r="BM40" s="11">
        <f t="shared" ref="BM40" si="278">BM39/25%</f>
        <v>0</v>
      </c>
      <c r="BN40" s="11">
        <f t="shared" ref="BN40:BO40" si="279">BN39/25%</f>
        <v>0</v>
      </c>
      <c r="BO40" s="11">
        <f t="shared" si="279"/>
        <v>0</v>
      </c>
      <c r="BP40" s="11">
        <f t="shared" ref="BP40" si="280">BP39/25%</f>
        <v>0</v>
      </c>
      <c r="BQ40" s="11">
        <f t="shared" ref="BQ40" si="281">BQ39/25%</f>
        <v>0</v>
      </c>
      <c r="BR40" s="11">
        <f t="shared" ref="BR40:BS40" si="282">BR39/25%</f>
        <v>0</v>
      </c>
      <c r="BS40" s="11">
        <f t="shared" si="282"/>
        <v>0</v>
      </c>
      <c r="BT40" s="11">
        <f t="shared" ref="BT40" si="283">BT39/25%</f>
        <v>0</v>
      </c>
      <c r="BU40" s="11">
        <f t="shared" ref="BU40" si="284">BU39/25%</f>
        <v>0</v>
      </c>
      <c r="BV40" s="11">
        <f t="shared" ref="BV40:BW40" si="285">BV39/25%</f>
        <v>0</v>
      </c>
      <c r="BW40" s="11">
        <f t="shared" si="285"/>
        <v>0</v>
      </c>
      <c r="BX40" s="11">
        <f t="shared" ref="BX40" si="286">BX39/25%</f>
        <v>0</v>
      </c>
      <c r="BY40" s="11">
        <f t="shared" ref="BY40" si="287">BY39/25%</f>
        <v>0</v>
      </c>
      <c r="BZ40" s="11">
        <f t="shared" ref="BZ40:CA40" si="288">BZ39/25%</f>
        <v>0</v>
      </c>
      <c r="CA40" s="11">
        <f t="shared" si="288"/>
        <v>0</v>
      </c>
      <c r="CB40" s="11">
        <f t="shared" ref="CB40" si="289">CB39/25%</f>
        <v>0</v>
      </c>
      <c r="CC40" s="11">
        <f t="shared" ref="CC40" si="290">CC39/25%</f>
        <v>0</v>
      </c>
      <c r="CD40" s="11">
        <f t="shared" ref="CD40:CE40" si="291">CD39/25%</f>
        <v>0</v>
      </c>
      <c r="CE40" s="11">
        <f t="shared" si="291"/>
        <v>0</v>
      </c>
      <c r="CF40" s="11">
        <f t="shared" ref="CF40" si="292">CF39/25%</f>
        <v>0</v>
      </c>
      <c r="CG40" s="11">
        <f t="shared" ref="CG40" si="293">CG39/25%</f>
        <v>0</v>
      </c>
      <c r="CH40" s="11">
        <f t="shared" ref="CH40:CI40" si="294">CH39/25%</f>
        <v>0</v>
      </c>
      <c r="CI40" s="11">
        <f t="shared" si="294"/>
        <v>0</v>
      </c>
      <c r="CJ40" s="11">
        <f t="shared" ref="CJ40" si="295">CJ39/25%</f>
        <v>0</v>
      </c>
      <c r="CK40" s="11">
        <f t="shared" ref="CK40" si="296">CK39/25%</f>
        <v>0</v>
      </c>
      <c r="CL40" s="11">
        <f t="shared" ref="CL40:CM40" si="297">CL39/25%</f>
        <v>0</v>
      </c>
      <c r="CM40" s="11">
        <f t="shared" si="297"/>
        <v>0</v>
      </c>
      <c r="CN40" s="11">
        <f t="shared" ref="CN40" si="298">CN39/25%</f>
        <v>0</v>
      </c>
      <c r="CO40" s="11">
        <f t="shared" ref="CO40" si="299">CO39/25%</f>
        <v>0</v>
      </c>
      <c r="CP40" s="11">
        <f t="shared" ref="CP40:CQ40" si="300">CP39/25%</f>
        <v>0</v>
      </c>
      <c r="CQ40" s="11">
        <f t="shared" si="300"/>
        <v>0</v>
      </c>
      <c r="CR40" s="11">
        <f t="shared" ref="CR40" si="301">CR39/25%</f>
        <v>0</v>
      </c>
      <c r="CS40" s="11">
        <f t="shared" ref="CS40" si="302">CS39/25%</f>
        <v>0</v>
      </c>
      <c r="CT40" s="11">
        <f t="shared" ref="CT40:CU40" si="303">CT39/25%</f>
        <v>0</v>
      </c>
      <c r="CU40" s="11">
        <f t="shared" si="303"/>
        <v>0</v>
      </c>
      <c r="CV40" s="11">
        <f t="shared" ref="CV40" si="304">CV39/25%</f>
        <v>0</v>
      </c>
      <c r="CW40" s="11">
        <f t="shared" ref="CW40" si="305">CW39/25%</f>
        <v>0</v>
      </c>
      <c r="CX40" s="11">
        <f t="shared" ref="CX40:CY40" si="306">CX39/25%</f>
        <v>0</v>
      </c>
      <c r="CY40" s="11">
        <f t="shared" si="306"/>
        <v>0</v>
      </c>
      <c r="CZ40" s="11">
        <f t="shared" ref="CZ40" si="307">CZ39/25%</f>
        <v>0</v>
      </c>
      <c r="DA40" s="11">
        <f t="shared" ref="DA40" si="308">DA39/25%</f>
        <v>0</v>
      </c>
      <c r="DB40" s="11">
        <f t="shared" ref="DB40:DC40" si="309">DB39/25%</f>
        <v>0</v>
      </c>
      <c r="DC40" s="11">
        <f t="shared" si="309"/>
        <v>0</v>
      </c>
      <c r="DD40" s="11">
        <f t="shared" ref="DD40" si="310">DD39/25%</f>
        <v>0</v>
      </c>
      <c r="DE40" s="11">
        <f t="shared" ref="DE40" si="311">DE39/25%</f>
        <v>0</v>
      </c>
      <c r="DF40" s="11">
        <f t="shared" ref="DF40:DG40" si="312">DF39/25%</f>
        <v>0</v>
      </c>
      <c r="DG40" s="11">
        <f t="shared" si="312"/>
        <v>0</v>
      </c>
      <c r="DH40" s="11">
        <f t="shared" ref="DH40" si="313">DH39/25%</f>
        <v>0</v>
      </c>
      <c r="DI40" s="11">
        <f t="shared" ref="DI40" si="314">DI39/25%</f>
        <v>0</v>
      </c>
      <c r="DJ40" s="11">
        <f t="shared" ref="DJ40:DK40" si="315">DJ39/25%</f>
        <v>0</v>
      </c>
      <c r="DK40" s="11">
        <f t="shared" si="315"/>
        <v>0</v>
      </c>
      <c r="DL40" s="11">
        <f t="shared" ref="DL40" si="316">DL39/25%</f>
        <v>0</v>
      </c>
      <c r="DM40" s="11">
        <f t="shared" ref="DM40" si="317">DM39/25%</f>
        <v>0</v>
      </c>
      <c r="DN40" s="11">
        <f t="shared" ref="DN40:DO40" si="318">DN39/25%</f>
        <v>0</v>
      </c>
      <c r="DO40" s="11">
        <f t="shared" si="318"/>
        <v>0</v>
      </c>
      <c r="DP40" s="11">
        <f t="shared" ref="DP40" si="319">DP39/25%</f>
        <v>0</v>
      </c>
      <c r="DQ40" s="11">
        <f t="shared" ref="DQ40" si="320">DQ39/25%</f>
        <v>0</v>
      </c>
      <c r="DR40" s="11">
        <f t="shared" ref="DR40:DS40" si="321">DR39/25%</f>
        <v>0</v>
      </c>
      <c r="DS40" s="11">
        <f t="shared" si="321"/>
        <v>0</v>
      </c>
      <c r="DT40" s="11">
        <f t="shared" ref="DT40" si="322">DT39/25%</f>
        <v>0</v>
      </c>
      <c r="DU40" s="11">
        <f t="shared" ref="DU40" si="323">DU39/25%</f>
        <v>0</v>
      </c>
      <c r="DV40" s="11">
        <f t="shared" ref="DV40:DW40" si="324">DV39/25%</f>
        <v>0</v>
      </c>
      <c r="DW40" s="11">
        <f t="shared" si="324"/>
        <v>0</v>
      </c>
      <c r="DX40" s="11">
        <f t="shared" ref="DX40" si="325">DX39/25%</f>
        <v>0</v>
      </c>
      <c r="DY40" s="11">
        <f t="shared" ref="DY40" si="326">DY39/25%</f>
        <v>0</v>
      </c>
      <c r="DZ40" s="11">
        <f t="shared" ref="DZ40:EA40" si="327">DZ39/25%</f>
        <v>0</v>
      </c>
      <c r="EA40" s="11">
        <f t="shared" si="327"/>
        <v>0</v>
      </c>
      <c r="EB40" s="11">
        <f t="shared" ref="EB40" si="328">EB39/25%</f>
        <v>0</v>
      </c>
      <c r="EC40" s="11">
        <f t="shared" ref="EC40" si="329">EC39/25%</f>
        <v>0</v>
      </c>
      <c r="ED40" s="11">
        <f t="shared" ref="ED40:EE40" si="330">ED39/25%</f>
        <v>0</v>
      </c>
      <c r="EE40" s="11">
        <f t="shared" si="330"/>
        <v>0</v>
      </c>
      <c r="EF40" s="11">
        <f t="shared" ref="EF40" si="331">EF39/25%</f>
        <v>0</v>
      </c>
      <c r="EG40" s="11">
        <f t="shared" ref="EG40" si="332">EG39/25%</f>
        <v>0</v>
      </c>
      <c r="EH40" s="11">
        <f t="shared" ref="EH40:EI40" si="333">EH39/25%</f>
        <v>0</v>
      </c>
      <c r="EI40" s="11">
        <f t="shared" si="333"/>
        <v>0</v>
      </c>
      <c r="EJ40" s="11">
        <f t="shared" ref="EJ40" si="334">EJ39/25%</f>
        <v>0</v>
      </c>
      <c r="EK40" s="11">
        <f t="shared" ref="EK40" si="335">EK39/25%</f>
        <v>0</v>
      </c>
      <c r="EL40" s="11">
        <f t="shared" ref="EL40:EM40" si="336">EL39/25%</f>
        <v>0</v>
      </c>
      <c r="EM40" s="11">
        <f t="shared" si="336"/>
        <v>0</v>
      </c>
      <c r="EN40" s="11">
        <f t="shared" ref="EN40" si="337">EN39/25%</f>
        <v>0</v>
      </c>
      <c r="EO40" s="11">
        <f t="shared" ref="EO40" si="338">EO39/25%</f>
        <v>0</v>
      </c>
      <c r="EP40" s="11">
        <f t="shared" ref="EP40:EQ40" si="339">EP39/25%</f>
        <v>0</v>
      </c>
      <c r="EQ40" s="11">
        <f t="shared" si="339"/>
        <v>0</v>
      </c>
      <c r="ER40" s="11">
        <f t="shared" ref="ER40" si="340">ER39/25%</f>
        <v>0</v>
      </c>
      <c r="ES40" s="11">
        <f t="shared" ref="ES40" si="341">ES39/25%</f>
        <v>0</v>
      </c>
      <c r="ET40" s="11">
        <f t="shared" ref="ET40:EU40" si="342">ET39/25%</f>
        <v>0</v>
      </c>
      <c r="EU40" s="11">
        <f t="shared" si="342"/>
        <v>0</v>
      </c>
      <c r="EV40" s="11">
        <f t="shared" ref="EV40" si="343">EV39/25%</f>
        <v>0</v>
      </c>
      <c r="EW40" s="11">
        <f t="shared" ref="EW40" si="344">EW39/25%</f>
        <v>0</v>
      </c>
      <c r="EX40" s="11">
        <f t="shared" ref="EX40:EY40" si="345">EX39/25%</f>
        <v>0</v>
      </c>
      <c r="EY40" s="11">
        <f t="shared" si="345"/>
        <v>0</v>
      </c>
      <c r="EZ40" s="11">
        <f t="shared" ref="EZ40" si="346">EZ39/25%</f>
        <v>0</v>
      </c>
      <c r="FA40" s="11">
        <f t="shared" ref="FA40" si="347">FA39/25%</f>
        <v>0</v>
      </c>
      <c r="FB40" s="11">
        <f t="shared" ref="FB40:FC40" si="348">FB39/25%</f>
        <v>0</v>
      </c>
      <c r="FC40" s="11">
        <f t="shared" si="348"/>
        <v>0</v>
      </c>
      <c r="FD40" s="11">
        <f t="shared" ref="FD40" si="349">FD39/25%</f>
        <v>0</v>
      </c>
      <c r="FE40" s="11">
        <f t="shared" ref="FE40" si="350">FE39/25%</f>
        <v>0</v>
      </c>
      <c r="FF40" s="11">
        <f t="shared" ref="FF40:FG40" si="351">FF39/25%</f>
        <v>0</v>
      </c>
      <c r="FG40" s="11">
        <f t="shared" si="351"/>
        <v>0</v>
      </c>
      <c r="FH40" s="11">
        <f t="shared" ref="FH40" si="352">FH39/25%</f>
        <v>0</v>
      </c>
      <c r="FI40" s="11">
        <f t="shared" ref="FI40" si="353">FI39/25%</f>
        <v>0</v>
      </c>
      <c r="FJ40" s="11">
        <f t="shared" ref="FJ40:FK40" si="354">FJ39/25%</f>
        <v>0</v>
      </c>
      <c r="FK40" s="11">
        <f t="shared" si="354"/>
        <v>0</v>
      </c>
      <c r="FL40" s="11">
        <f t="shared" ref="FL40" si="355">FL39/25%</f>
        <v>0</v>
      </c>
      <c r="FM40" s="11">
        <f t="shared" ref="FM40" si="356">FM39/25%</f>
        <v>0</v>
      </c>
      <c r="FN40" s="11">
        <f t="shared" ref="FN40:FO40" si="357">FN39/25%</f>
        <v>0</v>
      </c>
      <c r="FO40" s="11">
        <f t="shared" si="357"/>
        <v>0</v>
      </c>
      <c r="FP40" s="11">
        <f t="shared" ref="FP40" si="358">FP39/25%</f>
        <v>0</v>
      </c>
      <c r="FQ40" s="11">
        <f t="shared" ref="FQ40" si="359">FQ39/25%</f>
        <v>0</v>
      </c>
      <c r="FR40" s="11">
        <f t="shared" ref="FR40:FS40" si="360">FR39/25%</f>
        <v>0</v>
      </c>
      <c r="FS40" s="11">
        <f t="shared" si="360"/>
        <v>0</v>
      </c>
      <c r="FT40" s="11">
        <f t="shared" ref="FT40" si="361">FT39/25%</f>
        <v>0</v>
      </c>
      <c r="FU40" s="11">
        <f t="shared" ref="FU40" si="362">FU39/25%</f>
        <v>0</v>
      </c>
      <c r="FV40" s="11">
        <f t="shared" ref="FV40:FW40" si="363">FV39/25%</f>
        <v>0</v>
      </c>
      <c r="FW40" s="11">
        <f t="shared" si="363"/>
        <v>0</v>
      </c>
      <c r="FX40" s="11">
        <f t="shared" ref="FX40" si="364">FX39/25%</f>
        <v>0</v>
      </c>
      <c r="FY40" s="11">
        <f t="shared" ref="FY40" si="365">FY39/25%</f>
        <v>0</v>
      </c>
      <c r="FZ40" s="11">
        <f t="shared" ref="FZ40:GA40" si="366">FZ39/25%</f>
        <v>0</v>
      </c>
      <c r="GA40" s="11">
        <f t="shared" si="366"/>
        <v>0</v>
      </c>
      <c r="GB40" s="11">
        <f t="shared" ref="GB40" si="367">GB39/25%</f>
        <v>0</v>
      </c>
      <c r="GC40" s="11">
        <f t="shared" ref="GC40" si="368">GC39/25%</f>
        <v>0</v>
      </c>
      <c r="GD40" s="11">
        <f t="shared" ref="GD40:GE40" si="369">GD39/25%</f>
        <v>0</v>
      </c>
      <c r="GE40" s="11">
        <f t="shared" si="369"/>
        <v>0</v>
      </c>
      <c r="GF40" s="11">
        <f t="shared" ref="GF40" si="370">GF39/25%</f>
        <v>0</v>
      </c>
      <c r="GG40" s="11">
        <f t="shared" ref="GG40" si="371">GG39/25%</f>
        <v>0</v>
      </c>
      <c r="GH40" s="11">
        <f t="shared" ref="GH40:GI40" si="372">GH39/25%</f>
        <v>0</v>
      </c>
      <c r="GI40" s="11">
        <f t="shared" si="372"/>
        <v>0</v>
      </c>
      <c r="GJ40" s="11">
        <f t="shared" ref="GJ40" si="373">GJ39/25%</f>
        <v>0</v>
      </c>
      <c r="GK40" s="11">
        <f t="shared" ref="GK40" si="374">GK39/25%</f>
        <v>0</v>
      </c>
      <c r="GL40" s="11">
        <f t="shared" ref="GL40:GM40" si="375">GL39/25%</f>
        <v>0</v>
      </c>
      <c r="GM40" s="11">
        <f t="shared" si="375"/>
        <v>0</v>
      </c>
      <c r="GN40" s="11">
        <f t="shared" ref="GN40" si="376">GN39/25%</f>
        <v>0</v>
      </c>
      <c r="GO40" s="11">
        <f t="shared" ref="GO40" si="377">GO39/25%</f>
        <v>0</v>
      </c>
      <c r="GP40" s="11">
        <f t="shared" ref="GP40:GQ40" si="378">GP39/25%</f>
        <v>0</v>
      </c>
      <c r="GQ40" s="11">
        <f t="shared" si="378"/>
        <v>0</v>
      </c>
      <c r="GR40" s="11">
        <f t="shared" ref="GR40" si="379">GR39/25%</f>
        <v>0</v>
      </c>
      <c r="GS40" s="11">
        <f t="shared" ref="GS40" si="380">GS39/25%</f>
        <v>0</v>
      </c>
      <c r="GT40" s="11">
        <f t="shared" ref="GT40:GU40" si="381">GT39/25%</f>
        <v>0</v>
      </c>
      <c r="GU40" s="11">
        <f t="shared" si="381"/>
        <v>0</v>
      </c>
      <c r="GV40" s="11">
        <f t="shared" ref="GV40" si="382">GV39/25%</f>
        <v>0</v>
      </c>
      <c r="GW40" s="11">
        <f t="shared" ref="GW40" si="383">GW39/25%</f>
        <v>0</v>
      </c>
      <c r="GX40" s="11">
        <f t="shared" ref="GX40:GY40" si="384">GX39/25%</f>
        <v>0</v>
      </c>
      <c r="GY40" s="11">
        <f t="shared" si="384"/>
        <v>0</v>
      </c>
      <c r="GZ40" s="11">
        <f t="shared" ref="GZ40" si="385">GZ39/25%</f>
        <v>0</v>
      </c>
      <c r="HA40" s="11">
        <f t="shared" ref="HA40" si="386">HA39/25%</f>
        <v>0</v>
      </c>
      <c r="HB40" s="11">
        <f t="shared" ref="HB40:HC40" si="387">HB39/25%</f>
        <v>0</v>
      </c>
      <c r="HC40" s="11">
        <f t="shared" si="387"/>
        <v>0</v>
      </c>
      <c r="HD40" s="11">
        <f t="shared" ref="HD40" si="388">HD39/25%</f>
        <v>0</v>
      </c>
      <c r="HE40" s="11">
        <f t="shared" ref="HE40" si="389">HE39/25%</f>
        <v>0</v>
      </c>
      <c r="HF40" s="11">
        <f t="shared" ref="HF40:HG40" si="390">HF39/25%</f>
        <v>0</v>
      </c>
      <c r="HG40" s="11">
        <f t="shared" si="390"/>
        <v>0</v>
      </c>
      <c r="HH40" s="11">
        <f t="shared" ref="HH40" si="391">HH39/25%</f>
        <v>0</v>
      </c>
      <c r="HI40" s="11">
        <f t="shared" ref="HI40" si="392">HI39/25%</f>
        <v>0</v>
      </c>
      <c r="HJ40" s="11">
        <f t="shared" ref="HJ40:HK40" si="393">HJ39/25%</f>
        <v>0</v>
      </c>
      <c r="HK40" s="11">
        <f t="shared" si="393"/>
        <v>0</v>
      </c>
      <c r="HL40" s="11">
        <f t="shared" ref="HL40" si="394">HL39/25%</f>
        <v>0</v>
      </c>
      <c r="HM40" s="11">
        <f t="shared" ref="HM40" si="395">HM39/25%</f>
        <v>0</v>
      </c>
      <c r="HN40" s="11">
        <f t="shared" ref="HN40:HO40" si="396">HN39/25%</f>
        <v>0</v>
      </c>
      <c r="HO40" s="11">
        <f t="shared" si="396"/>
        <v>0</v>
      </c>
      <c r="HP40" s="11">
        <f t="shared" ref="HP40" si="397">HP39/25%</f>
        <v>0</v>
      </c>
      <c r="HQ40" s="11">
        <f t="shared" ref="HQ40" si="398">HQ39/25%</f>
        <v>0</v>
      </c>
      <c r="HR40" s="11">
        <f t="shared" ref="HR40:HS40" si="399">HR39/25%</f>
        <v>0</v>
      </c>
      <c r="HS40" s="11">
        <f t="shared" si="399"/>
        <v>0</v>
      </c>
      <c r="HT40" s="11">
        <f t="shared" ref="HT40" si="400">HT39/25%</f>
        <v>0</v>
      </c>
      <c r="HU40" s="11">
        <f t="shared" ref="HU40" si="401">HU39/25%</f>
        <v>0</v>
      </c>
      <c r="HV40" s="11">
        <f t="shared" ref="HV40:HW40" si="402">HV39/25%</f>
        <v>0</v>
      </c>
      <c r="HW40" s="11">
        <f t="shared" si="402"/>
        <v>0</v>
      </c>
      <c r="HX40" s="11">
        <f t="shared" ref="HX40" si="403">HX39/25%</f>
        <v>0</v>
      </c>
      <c r="HY40" s="11">
        <f t="shared" ref="HY40" si="404">HY39/25%</f>
        <v>0</v>
      </c>
      <c r="HZ40" s="11">
        <f t="shared" ref="HZ40:IA40" si="405">HZ39/25%</f>
        <v>0</v>
      </c>
      <c r="IA40" s="11">
        <f t="shared" si="405"/>
        <v>0</v>
      </c>
      <c r="IB40" s="11">
        <f t="shared" ref="IB40" si="406">IB39/25%</f>
        <v>0</v>
      </c>
      <c r="IC40" s="11">
        <f t="shared" ref="IC40" si="407">IC39/25%</f>
        <v>0</v>
      </c>
      <c r="ID40" s="11">
        <f t="shared" ref="ID40:IE40" si="408">ID39/25%</f>
        <v>0</v>
      </c>
      <c r="IE40" s="11">
        <f t="shared" si="408"/>
        <v>0</v>
      </c>
      <c r="IF40" s="11">
        <f t="shared" ref="IF40" si="409">IF39/25%</f>
        <v>0</v>
      </c>
      <c r="IG40" s="11">
        <f t="shared" ref="IG40" si="410">IG39/25%</f>
        <v>0</v>
      </c>
      <c r="IH40" s="11">
        <f t="shared" ref="IH40:II40" si="411">IH39/25%</f>
        <v>0</v>
      </c>
      <c r="II40" s="11">
        <f t="shared" si="411"/>
        <v>0</v>
      </c>
      <c r="IJ40" s="11">
        <f t="shared" ref="IJ40" si="412">IJ39/25%</f>
        <v>0</v>
      </c>
      <c r="IK40" s="11">
        <f t="shared" ref="IK40" si="413">IK39/25%</f>
        <v>0</v>
      </c>
      <c r="IL40" s="11">
        <f t="shared" ref="IL40:IM40" si="414">IL39/25%</f>
        <v>0</v>
      </c>
      <c r="IM40" s="11">
        <f t="shared" si="414"/>
        <v>0</v>
      </c>
      <c r="IN40" s="11">
        <f t="shared" ref="IN40" si="415">IN39/25%</f>
        <v>0</v>
      </c>
      <c r="IO40" s="11">
        <f t="shared" ref="IO40" si="416">IO39/25%</f>
        <v>0</v>
      </c>
      <c r="IP40" s="11">
        <f t="shared" ref="IP40:IQ40" si="417">IP39/25%</f>
        <v>0</v>
      </c>
      <c r="IQ40" s="11">
        <f t="shared" si="417"/>
        <v>0</v>
      </c>
      <c r="IR40" s="11">
        <f t="shared" ref="IR40" si="418">IR39/25%</f>
        <v>0</v>
      </c>
      <c r="IS40" s="11">
        <f t="shared" ref="IS40" si="419">IS39/25%</f>
        <v>0</v>
      </c>
      <c r="IT40" s="11">
        <f t="shared" ref="IT40:IU40" si="420">IT39/25%</f>
        <v>0</v>
      </c>
      <c r="IU40" s="11">
        <f t="shared" si="420"/>
        <v>0</v>
      </c>
      <c r="IV40" s="11">
        <f t="shared" ref="IV40" si="421">IV39/25%</f>
        <v>0</v>
      </c>
      <c r="IW40" s="11">
        <f t="shared" ref="IW40" si="422">IW39/25%</f>
        <v>0</v>
      </c>
      <c r="IX40" s="11">
        <f t="shared" ref="IX40:IY40" si="423">IX39/25%</f>
        <v>0</v>
      </c>
      <c r="IY40" s="11">
        <f t="shared" si="423"/>
        <v>0</v>
      </c>
      <c r="IZ40" s="11">
        <f t="shared" ref="IZ40" si="424">IZ39/25%</f>
        <v>0</v>
      </c>
      <c r="JA40" s="11">
        <f t="shared" ref="JA40" si="425">JA39/25%</f>
        <v>0</v>
      </c>
      <c r="JB40" s="11">
        <f t="shared" ref="JB40:JC40" si="426">JB39/25%</f>
        <v>0</v>
      </c>
      <c r="JC40" s="11">
        <f t="shared" si="426"/>
        <v>0</v>
      </c>
      <c r="JD40" s="11">
        <f t="shared" ref="JD40" si="427">JD39/25%</f>
        <v>0</v>
      </c>
      <c r="JE40" s="11">
        <f t="shared" ref="JE40" si="428">JE39/25%</f>
        <v>0</v>
      </c>
      <c r="JF40" s="11">
        <f t="shared" ref="JF40:JG40" si="429">JF39/25%</f>
        <v>0</v>
      </c>
      <c r="JG40" s="11">
        <f t="shared" si="429"/>
        <v>0</v>
      </c>
      <c r="JH40" s="11">
        <f t="shared" ref="JH40" si="430">JH39/25%</f>
        <v>0</v>
      </c>
      <c r="JI40" s="11">
        <f t="shared" ref="JI40" si="431">JI39/25%</f>
        <v>0</v>
      </c>
      <c r="JJ40" s="11">
        <f t="shared" ref="JJ40:JK40" si="432">JJ39/25%</f>
        <v>0</v>
      </c>
      <c r="JK40" s="11">
        <f t="shared" si="432"/>
        <v>0</v>
      </c>
      <c r="JL40" s="11">
        <f t="shared" ref="JL40" si="433">JL39/25%</f>
        <v>0</v>
      </c>
      <c r="JM40" s="11">
        <f t="shared" ref="JM40" si="434">JM39/25%</f>
        <v>0</v>
      </c>
      <c r="JN40" s="11">
        <f t="shared" ref="JN40:JO40" si="435">JN39/25%</f>
        <v>0</v>
      </c>
      <c r="JO40" s="11">
        <f t="shared" si="435"/>
        <v>0</v>
      </c>
      <c r="JP40" s="11">
        <f t="shared" ref="JP40" si="436">JP39/25%</f>
        <v>0</v>
      </c>
      <c r="JQ40" s="11">
        <f t="shared" ref="JQ40" si="437">JQ39/25%</f>
        <v>0</v>
      </c>
      <c r="JR40" s="11">
        <f t="shared" ref="JR40:JS40" si="438">JR39/25%</f>
        <v>0</v>
      </c>
      <c r="JS40" s="11">
        <f t="shared" si="438"/>
        <v>0</v>
      </c>
      <c r="JT40" s="11">
        <f t="shared" ref="JT40" si="439">JT39/25%</f>
        <v>0</v>
      </c>
      <c r="JU40" s="11">
        <f t="shared" ref="JU40" si="440">JU39/25%</f>
        <v>0</v>
      </c>
      <c r="JV40" s="11">
        <f t="shared" ref="JV40:JW40" si="441">JV39/25%</f>
        <v>0</v>
      </c>
      <c r="JW40" s="11">
        <f t="shared" si="441"/>
        <v>0</v>
      </c>
      <c r="JX40" s="11">
        <f t="shared" ref="JX40" si="442">JX39/25%</f>
        <v>0</v>
      </c>
      <c r="JY40" s="11">
        <f t="shared" ref="JY40" si="443">JY39/25%</f>
        <v>0</v>
      </c>
      <c r="JZ40" s="11">
        <f t="shared" ref="JZ40:KA40" si="444">JZ39/25%</f>
        <v>0</v>
      </c>
      <c r="KA40" s="11">
        <f t="shared" si="444"/>
        <v>0</v>
      </c>
      <c r="KB40" s="11">
        <f t="shared" ref="KB40" si="445">KB39/25%</f>
        <v>0</v>
      </c>
      <c r="KC40" s="11">
        <f t="shared" ref="KC40" si="446">KC39/25%</f>
        <v>0</v>
      </c>
      <c r="KD40" s="11">
        <f t="shared" ref="KD40:KE40" si="447">KD39/25%</f>
        <v>0</v>
      </c>
      <c r="KE40" s="11">
        <f t="shared" si="447"/>
        <v>0</v>
      </c>
      <c r="KF40" s="11">
        <f t="shared" ref="KF40" si="448">KF39/25%</f>
        <v>0</v>
      </c>
      <c r="KG40" s="11">
        <f t="shared" ref="KG40" si="449">KG39/25%</f>
        <v>0</v>
      </c>
      <c r="KH40" s="11">
        <f t="shared" ref="KH40:KI40" si="450">KH39/25%</f>
        <v>0</v>
      </c>
      <c r="KI40" s="11">
        <f t="shared" si="450"/>
        <v>0</v>
      </c>
      <c r="KJ40" s="11">
        <f t="shared" ref="KJ40" si="451">KJ39/25%</f>
        <v>0</v>
      </c>
      <c r="KK40" s="11">
        <f t="shared" ref="KK40" si="452">KK39/25%</f>
        <v>0</v>
      </c>
      <c r="KL40" s="11">
        <f t="shared" ref="KL40:KM40" si="453">KL39/25%</f>
        <v>0</v>
      </c>
      <c r="KM40" s="11">
        <f t="shared" si="453"/>
        <v>0</v>
      </c>
      <c r="KN40" s="11">
        <f t="shared" ref="KN40" si="454">KN39/25%</f>
        <v>0</v>
      </c>
      <c r="KO40" s="11">
        <f t="shared" ref="KO40" si="455">KO39/25%</f>
        <v>0</v>
      </c>
      <c r="KP40" s="11">
        <f t="shared" ref="KP40:KQ40" si="456">KP39/25%</f>
        <v>0</v>
      </c>
      <c r="KQ40" s="11">
        <f t="shared" si="456"/>
        <v>0</v>
      </c>
      <c r="KR40" s="11">
        <f t="shared" ref="KR40" si="457">KR39/25%</f>
        <v>0</v>
      </c>
      <c r="KS40" s="11">
        <f t="shared" ref="KS40" si="458">KS39/25%</f>
        <v>0</v>
      </c>
      <c r="KT40" s="11">
        <f t="shared" ref="KT40:KU40" si="459">KT39/25%</f>
        <v>0</v>
      </c>
      <c r="KU40" s="11">
        <f t="shared" si="459"/>
        <v>0</v>
      </c>
      <c r="KV40" s="11">
        <f t="shared" ref="KV40" si="460">KV39/25%</f>
        <v>0</v>
      </c>
      <c r="KW40" s="11">
        <f t="shared" ref="KW40" si="461">KW39/25%</f>
        <v>0</v>
      </c>
      <c r="KX40" s="11">
        <f t="shared" ref="KX40:KY40" si="462">KX39/25%</f>
        <v>0</v>
      </c>
      <c r="KY40" s="11">
        <f t="shared" si="462"/>
        <v>0</v>
      </c>
      <c r="KZ40" s="11">
        <f t="shared" ref="KZ40" si="463">KZ39/25%</f>
        <v>0</v>
      </c>
      <c r="LA40" s="11">
        <f t="shared" ref="LA40" si="464">LA39/25%</f>
        <v>0</v>
      </c>
      <c r="LB40" s="11">
        <f t="shared" ref="LB40:LC40" si="465">LB39/25%</f>
        <v>0</v>
      </c>
      <c r="LC40" s="11">
        <f t="shared" si="465"/>
        <v>0</v>
      </c>
      <c r="LD40" s="11">
        <f t="shared" ref="LD40" si="466">LD39/25%</f>
        <v>0</v>
      </c>
      <c r="LE40" s="11">
        <f t="shared" ref="LE40" si="467">LE39/25%</f>
        <v>0</v>
      </c>
    </row>
    <row r="42" spans="1:317">
      <c r="B42" s="12" t="s">
        <v>3172</v>
      </c>
    </row>
    <row r="43" spans="1:317">
      <c r="B43" t="s">
        <v>3173</v>
      </c>
      <c r="C43" t="s">
        <v>3186</v>
      </c>
      <c r="D43">
        <f>(C40+F40+I40+L40+O40+R40+U40+X40+AA40+AD40+AG40+AJ40+AM40+AP40+AS40+AV40+AY40+BB40+BE40)/19</f>
        <v>0</v>
      </c>
    </row>
    <row r="44" spans="1:317">
      <c r="B44" t="s">
        <v>3175</v>
      </c>
      <c r="C44" t="s">
        <v>3186</v>
      </c>
      <c r="D44">
        <f>(D40+G40+J40+M40+P40+S40+V40+AB40+AE40+AH40+AK40+AN40+AQ40+AW40+AZ40+BC40+BF40)/19</f>
        <v>0</v>
      </c>
    </row>
    <row r="45" spans="1:317">
      <c r="B45" t="s">
        <v>3176</v>
      </c>
      <c r="C45" t="s">
        <v>3186</v>
      </c>
      <c r="D45">
        <f>(E40+H40+K40+N40+Q40+T40+W40+Z40+AC40+AF40+AI40+AL40+AO40+AR40+AU40+AX40+BA40+BD40+BG40)/19</f>
        <v>0</v>
      </c>
    </row>
    <row r="47" spans="1:317">
      <c r="B47" t="s">
        <v>3173</v>
      </c>
      <c r="C47" t="s">
        <v>3187</v>
      </c>
      <c r="D47">
        <f>(BH40+BK40+BN40+BQ40+BT40+BW40+BZ40+CC40+CF40+CI40+CL40+CO40+CR40+CU40+CX40+DA40+DD40+DG40+DJ40+DM40)/20</f>
        <v>0</v>
      </c>
    </row>
    <row r="48" spans="1:317">
      <c r="B48" t="s">
        <v>3175</v>
      </c>
      <c r="C48" t="s">
        <v>3187</v>
      </c>
      <c r="D48">
        <f>(BI40+BL40+BO40+BR40+BU40+BX40+CA40+CD40+CG40+CJ40+CM40+CP40+CS40+CV40+CY40+DB40+DE40+DH40+DK40+DN40)/20</f>
        <v>0</v>
      </c>
    </row>
    <row r="49" spans="2:4">
      <c r="B49" t="s">
        <v>3176</v>
      </c>
      <c r="C49" t="s">
        <v>3187</v>
      </c>
      <c r="D49">
        <f>(BJ40+BM40+BP40+BS40+BV40+BY40+CB40+CE40+CH40+CK40+CN40+CQ40+CT40+CW40+CZ40+DC40+DF40+DI40+DL40+DO40)/20</f>
        <v>0</v>
      </c>
    </row>
    <row r="51" spans="2:4">
      <c r="B51" t="s">
        <v>3173</v>
      </c>
      <c r="C51" t="s">
        <v>3188</v>
      </c>
      <c r="D51">
        <f>(DP40+DS40+DV40+DY40+EB40+EE40+EH40+EK40+EN40)/9</f>
        <v>0</v>
      </c>
    </row>
    <row r="52" spans="2:4">
      <c r="B52" t="s">
        <v>3175</v>
      </c>
      <c r="C52" t="s">
        <v>3188</v>
      </c>
      <c r="D52">
        <f>(DQ40+DT40+DW40+DZ40+EC40+EF40+EI40+EL40+EO40)/9</f>
        <v>0</v>
      </c>
    </row>
    <row r="53" spans="2:4">
      <c r="B53" t="s">
        <v>3176</v>
      </c>
      <c r="C53" t="s">
        <v>3188</v>
      </c>
      <c r="D53">
        <f>(DR40+DU40+EA40+ED40+EG40+EJ40+EM40+EP40)/9</f>
        <v>0</v>
      </c>
    </row>
    <row r="55" spans="2:4">
      <c r="B55" t="s">
        <v>3173</v>
      </c>
      <c r="C55" t="s">
        <v>3189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>
      <c r="B56" t="s">
        <v>3175</v>
      </c>
      <c r="C56" t="s">
        <v>3189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>
      <c r="B57" t="s">
        <v>3176</v>
      </c>
      <c r="C57" t="s">
        <v>3189</v>
      </c>
      <c r="D57">
        <f>(ES40+EV40+EY40+FB40+FE40+FK40+FN40+FQ40+FT40+FW40+FZ40+GC40+GF40+GI40+GL40+GO40+GR40+GU40+GX40+HA40+HD40+HG40+HJ40+HM40+HP40+HS40+HV40+HY40+IB40+IE40+IH40+IK40+IN40+IQ40+IT40+IW40)/37</f>
        <v>0</v>
      </c>
    </row>
    <row r="59" spans="2:4">
      <c r="B59" t="s">
        <v>3173</v>
      </c>
      <c r="C59" t="s">
        <v>3190</v>
      </c>
      <c r="D59">
        <f>(IX40+JA40+JD40+JG40+JJ40+JM40+JP40+JS40+JV40+JY40+KB40+KE40+KH40+KK40+KN40+KQ40+KT40+KW40+KZ40+LC40)/20</f>
        <v>0</v>
      </c>
    </row>
    <row r="60" spans="2:4">
      <c r="B60" t="s">
        <v>3175</v>
      </c>
      <c r="C60" t="s">
        <v>3190</v>
      </c>
      <c r="D60">
        <f>(IY40+JB40+JE40+JH40+JK40+JN40+JQ40+JT40+JW40+JZ40+KC40+KF40+KI40+KL40+KO40+KR40+KU40+KX40+LA40+LD40)/20</f>
        <v>0</v>
      </c>
    </row>
    <row r="61" spans="2:4">
      <c r="B61" t="s">
        <v>3176</v>
      </c>
      <c r="C61" t="s">
        <v>3190</v>
      </c>
      <c r="D61">
        <f>(IZ40+JC40+JF40+JI40+JL40+JO40+JR40+JU40+JX40+KA40+KD40+KG40+KJ40+KM40+KP40+KS40+KV40+KY40+LB40+LE40)/20</f>
        <v>0</v>
      </c>
    </row>
  </sheetData>
  <mergeCells count="234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X61"/>
  <sheetViews>
    <sheetView topLeftCell="A26" workbookViewId="0">
      <selection activeCell="E40" sqref="E40"/>
    </sheetView>
  </sheetViews>
  <sheetFormatPr defaultRowHeight="15"/>
  <cols>
    <col min="2" max="2" width="21.28515625" customWidth="1"/>
  </cols>
  <sheetData>
    <row r="1" spans="1:362" ht="15.75">
      <c r="A1" s="6" t="s">
        <v>60</v>
      </c>
      <c r="B1" s="15" t="s">
        <v>1131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62" ht="15.75">
      <c r="A2" s="8" t="s">
        <v>3207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6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62" ht="15.75">
      <c r="A4" s="83" t="s">
        <v>0</v>
      </c>
      <c r="B4" s="83" t="s">
        <v>332</v>
      </c>
      <c r="C4" s="90" t="s">
        <v>991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114" t="s">
        <v>993</v>
      </c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 t="s">
        <v>993</v>
      </c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59"/>
      <c r="DP4" s="114" t="s">
        <v>993</v>
      </c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97" t="s">
        <v>1133</v>
      </c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69" t="s">
        <v>1004</v>
      </c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113" t="s">
        <v>1004</v>
      </c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57" t="s">
        <v>1004</v>
      </c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8"/>
      <c r="IL4" s="113" t="s">
        <v>1004</v>
      </c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59" t="s">
        <v>1004</v>
      </c>
      <c r="JK4" s="60"/>
      <c r="JL4" s="60"/>
      <c r="JM4" s="60"/>
      <c r="JN4" s="60"/>
      <c r="JO4" s="60"/>
      <c r="JP4" s="60"/>
      <c r="JQ4" s="60"/>
      <c r="JR4" s="60"/>
      <c r="JS4" s="60"/>
      <c r="JT4" s="60"/>
      <c r="JU4" s="60"/>
      <c r="JV4" s="60"/>
      <c r="JW4" s="60"/>
      <c r="JX4" s="60"/>
      <c r="JY4" s="60"/>
      <c r="JZ4" s="60"/>
      <c r="KA4" s="60"/>
      <c r="KB4" s="60"/>
      <c r="KC4" s="60"/>
      <c r="KD4" s="60"/>
      <c r="KE4" s="60"/>
      <c r="KF4" s="60"/>
      <c r="KG4" s="60"/>
      <c r="KH4" s="60"/>
      <c r="KI4" s="60"/>
      <c r="KJ4" s="60"/>
      <c r="KK4" s="60"/>
      <c r="KL4" s="60"/>
      <c r="KM4" s="60"/>
      <c r="KN4" s="72" t="s">
        <v>999</v>
      </c>
      <c r="KO4" s="101"/>
      <c r="KP4" s="101"/>
      <c r="KQ4" s="101"/>
      <c r="KR4" s="101"/>
      <c r="KS4" s="101"/>
      <c r="KT4" s="101"/>
      <c r="KU4" s="101"/>
      <c r="KV4" s="101"/>
      <c r="KW4" s="101"/>
      <c r="KX4" s="101"/>
      <c r="KY4" s="101"/>
      <c r="KZ4" s="101"/>
      <c r="LA4" s="101"/>
      <c r="LB4" s="101"/>
      <c r="LC4" s="101"/>
      <c r="LD4" s="101"/>
      <c r="LE4" s="101"/>
      <c r="LF4" s="101"/>
      <c r="LG4" s="101"/>
      <c r="LH4" s="101"/>
      <c r="LI4" s="101"/>
      <c r="LJ4" s="101"/>
      <c r="LK4" s="101"/>
      <c r="LL4" s="101"/>
      <c r="LM4" s="101"/>
      <c r="LN4" s="101"/>
      <c r="LO4" s="101"/>
      <c r="LP4" s="101"/>
      <c r="LQ4" s="101"/>
      <c r="LR4" s="101"/>
      <c r="LS4" s="101"/>
      <c r="LT4" s="101"/>
      <c r="LU4" s="101"/>
      <c r="LV4" s="101"/>
      <c r="LW4" s="101"/>
      <c r="LX4" s="101"/>
      <c r="LY4" s="101"/>
      <c r="LZ4" s="101"/>
      <c r="MA4" s="101"/>
      <c r="MB4" s="101"/>
      <c r="MC4" s="101"/>
      <c r="MD4" s="101"/>
      <c r="ME4" s="101"/>
      <c r="MF4" s="101"/>
      <c r="MG4" s="101"/>
      <c r="MH4" s="101"/>
      <c r="MI4" s="101"/>
      <c r="MJ4" s="101"/>
      <c r="MK4" s="101"/>
      <c r="ML4" s="101"/>
      <c r="MM4" s="101"/>
      <c r="MN4" s="101"/>
      <c r="MO4" s="101"/>
      <c r="MP4" s="101"/>
      <c r="MQ4" s="101"/>
      <c r="MR4" s="101"/>
      <c r="MS4" s="101"/>
      <c r="MT4" s="101"/>
      <c r="MU4" s="101"/>
      <c r="MV4" s="101"/>
      <c r="MW4" s="101"/>
      <c r="MX4" s="102"/>
    </row>
    <row r="5" spans="1:362" ht="15.75" customHeight="1">
      <c r="A5" s="83"/>
      <c r="B5" s="83"/>
      <c r="C5" s="75" t="s">
        <v>992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 t="s">
        <v>994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52" t="s">
        <v>995</v>
      </c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94"/>
      <c r="DP5" s="52" t="s">
        <v>1132</v>
      </c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92" t="s">
        <v>1134</v>
      </c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75" t="s">
        <v>1005</v>
      </c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53" t="s">
        <v>998</v>
      </c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5"/>
      <c r="HN5" s="115" t="s">
        <v>1006</v>
      </c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2" t="s">
        <v>1007</v>
      </c>
      <c r="IM5" s="112"/>
      <c r="IN5" s="112"/>
      <c r="IO5" s="112"/>
      <c r="IP5" s="112"/>
      <c r="IQ5" s="112"/>
      <c r="IR5" s="112"/>
      <c r="IS5" s="112"/>
      <c r="IT5" s="112"/>
      <c r="IU5" s="112"/>
      <c r="IV5" s="112"/>
      <c r="IW5" s="112"/>
      <c r="IX5" s="112"/>
      <c r="IY5" s="112"/>
      <c r="IZ5" s="112"/>
      <c r="JA5" s="112"/>
      <c r="JB5" s="112"/>
      <c r="JC5" s="112"/>
      <c r="JD5" s="112"/>
      <c r="JE5" s="112"/>
      <c r="JF5" s="112"/>
      <c r="JG5" s="112"/>
      <c r="JH5" s="112"/>
      <c r="JI5" s="112"/>
      <c r="JJ5" s="53" t="s">
        <v>59</v>
      </c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94" t="s">
        <v>1000</v>
      </c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5"/>
      <c r="LF5" s="95"/>
      <c r="LG5" s="95"/>
      <c r="LH5" s="95"/>
      <c r="LI5" s="95"/>
      <c r="LJ5" s="95"/>
      <c r="LK5" s="95"/>
      <c r="LL5" s="95"/>
      <c r="LM5" s="95"/>
      <c r="LN5" s="95"/>
      <c r="LO5" s="95"/>
      <c r="LP5" s="95"/>
      <c r="LQ5" s="95"/>
      <c r="LR5" s="95"/>
      <c r="LS5" s="95"/>
      <c r="LT5" s="95"/>
      <c r="LU5" s="95"/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6"/>
    </row>
    <row r="6" spans="1:362" ht="15.75" hidden="1">
      <c r="A6" s="83"/>
      <c r="B6" s="83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2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26"/>
      <c r="EI6" s="21"/>
      <c r="EJ6" s="21"/>
      <c r="EK6" s="21"/>
      <c r="EL6" s="21"/>
      <c r="EM6" s="21"/>
      <c r="EN6" s="21"/>
      <c r="EO6" s="21"/>
      <c r="EP6" s="21"/>
      <c r="EQ6" s="21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22"/>
      <c r="MM6" s="4"/>
      <c r="MN6" s="4"/>
      <c r="MO6" s="4"/>
      <c r="MP6" s="4"/>
      <c r="MQ6" s="4"/>
      <c r="MR6" s="4"/>
      <c r="MS6" s="4"/>
      <c r="MT6" s="4"/>
      <c r="MU6" s="22"/>
      <c r="MV6" s="4"/>
      <c r="MW6" s="4"/>
      <c r="MX6" s="4"/>
    </row>
    <row r="7" spans="1:362" ht="15.75" hidden="1">
      <c r="A7" s="83"/>
      <c r="B7" s="83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2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25"/>
      <c r="EI7" s="4"/>
      <c r="EJ7" s="4"/>
      <c r="EK7" s="4"/>
      <c r="EL7" s="4"/>
      <c r="EM7" s="4"/>
      <c r="EN7" s="4"/>
      <c r="EO7" s="4"/>
      <c r="EP7" s="4"/>
      <c r="EQ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22"/>
      <c r="MM7" s="4"/>
      <c r="MN7" s="4"/>
      <c r="MO7" s="4"/>
      <c r="MP7" s="4"/>
      <c r="MQ7" s="4"/>
      <c r="MR7" s="4"/>
      <c r="MS7" s="4"/>
      <c r="MT7" s="4"/>
      <c r="MU7" s="22"/>
      <c r="MV7" s="4"/>
      <c r="MW7" s="4"/>
      <c r="MX7" s="4"/>
    </row>
    <row r="8" spans="1:362" ht="15.75" hidden="1">
      <c r="A8" s="83"/>
      <c r="B8" s="83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2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25"/>
      <c r="EI8" s="4"/>
      <c r="EJ8" s="4"/>
      <c r="EK8" s="4"/>
      <c r="EL8" s="4"/>
      <c r="EM8" s="4"/>
      <c r="EN8" s="4"/>
      <c r="EO8" s="4"/>
      <c r="EP8" s="4"/>
      <c r="EQ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22"/>
      <c r="MM8" s="4"/>
      <c r="MN8" s="4"/>
      <c r="MO8" s="4"/>
      <c r="MP8" s="4"/>
      <c r="MQ8" s="4"/>
      <c r="MR8" s="4"/>
      <c r="MS8" s="4"/>
      <c r="MT8" s="4"/>
      <c r="MU8" s="22"/>
      <c r="MV8" s="4"/>
      <c r="MW8" s="4"/>
      <c r="MX8" s="4"/>
    </row>
    <row r="9" spans="1:362" ht="15.75" hidden="1">
      <c r="A9" s="83"/>
      <c r="B9" s="83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2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25"/>
      <c r="EI9" s="4"/>
      <c r="EJ9" s="4"/>
      <c r="EK9" s="4"/>
      <c r="EL9" s="4"/>
      <c r="EM9" s="4"/>
      <c r="EN9" s="4"/>
      <c r="EO9" s="4"/>
      <c r="EP9" s="4"/>
      <c r="EQ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22"/>
      <c r="MM9" s="4"/>
      <c r="MN9" s="4"/>
      <c r="MO9" s="4"/>
      <c r="MP9" s="4"/>
      <c r="MQ9" s="4"/>
      <c r="MR9" s="4"/>
      <c r="MS9" s="4"/>
      <c r="MT9" s="4"/>
      <c r="MU9" s="22"/>
      <c r="MV9" s="4"/>
      <c r="MW9" s="4"/>
      <c r="MX9" s="4"/>
    </row>
    <row r="10" spans="1:362" ht="15.75" hidden="1">
      <c r="A10" s="83"/>
      <c r="B10" s="83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2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25"/>
      <c r="EI10" s="4"/>
      <c r="EJ10" s="4"/>
      <c r="EK10" s="4"/>
      <c r="EL10" s="4"/>
      <c r="EM10" s="4"/>
      <c r="EN10" s="4"/>
      <c r="EO10" s="4"/>
      <c r="EP10" s="4"/>
      <c r="EQ10" s="23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22"/>
      <c r="MM10" s="4"/>
      <c r="MN10" s="4"/>
      <c r="MO10" s="4"/>
      <c r="MP10" s="4"/>
      <c r="MQ10" s="4"/>
      <c r="MR10" s="4"/>
      <c r="MS10" s="4"/>
      <c r="MT10" s="4"/>
      <c r="MU10" s="22"/>
      <c r="MV10" s="4"/>
      <c r="MW10" s="4"/>
      <c r="MX10" s="4"/>
    </row>
    <row r="11" spans="1:362" ht="16.5" thickBot="1">
      <c r="A11" s="83"/>
      <c r="B11" s="83"/>
      <c r="C11" s="78" t="s">
        <v>99</v>
      </c>
      <c r="D11" s="62" t="s">
        <v>2</v>
      </c>
      <c r="E11" s="62" t="s">
        <v>3</v>
      </c>
      <c r="F11" s="75" t="s">
        <v>141</v>
      </c>
      <c r="G11" s="75" t="s">
        <v>4</v>
      </c>
      <c r="H11" s="75" t="s">
        <v>5</v>
      </c>
      <c r="I11" s="75" t="s">
        <v>100</v>
      </c>
      <c r="J11" s="75" t="s">
        <v>6</v>
      </c>
      <c r="K11" s="75" t="s">
        <v>7</v>
      </c>
      <c r="L11" s="62" t="s">
        <v>101</v>
      </c>
      <c r="M11" s="62" t="s">
        <v>6</v>
      </c>
      <c r="N11" s="71" t="s">
        <v>7</v>
      </c>
      <c r="O11" s="75" t="s">
        <v>102</v>
      </c>
      <c r="P11" s="75" t="s">
        <v>8</v>
      </c>
      <c r="Q11" s="75" t="s">
        <v>1</v>
      </c>
      <c r="R11" s="78" t="s">
        <v>103</v>
      </c>
      <c r="S11" s="62" t="s">
        <v>3</v>
      </c>
      <c r="T11" s="62" t="s">
        <v>9</v>
      </c>
      <c r="U11" s="62" t="s">
        <v>104</v>
      </c>
      <c r="V11" s="62" t="s">
        <v>3</v>
      </c>
      <c r="W11" s="62" t="s">
        <v>9</v>
      </c>
      <c r="X11" s="71" t="s">
        <v>105</v>
      </c>
      <c r="Y11" s="77" t="s">
        <v>7</v>
      </c>
      <c r="Z11" s="78" t="s">
        <v>10</v>
      </c>
      <c r="AA11" s="62" t="s">
        <v>106</v>
      </c>
      <c r="AB11" s="62" t="s">
        <v>11</v>
      </c>
      <c r="AC11" s="62" t="s">
        <v>12</v>
      </c>
      <c r="AD11" s="62" t="s">
        <v>107</v>
      </c>
      <c r="AE11" s="62" t="s">
        <v>1</v>
      </c>
      <c r="AF11" s="62" t="s">
        <v>2</v>
      </c>
      <c r="AG11" s="62" t="s">
        <v>108</v>
      </c>
      <c r="AH11" s="62" t="s">
        <v>9</v>
      </c>
      <c r="AI11" s="62" t="s">
        <v>4</v>
      </c>
      <c r="AJ11" s="76" t="s">
        <v>142</v>
      </c>
      <c r="AK11" s="92"/>
      <c r="AL11" s="92"/>
      <c r="AM11" s="76" t="s">
        <v>109</v>
      </c>
      <c r="AN11" s="92"/>
      <c r="AO11" s="92"/>
      <c r="AP11" s="76" t="s">
        <v>110</v>
      </c>
      <c r="AQ11" s="92"/>
      <c r="AR11" s="92"/>
      <c r="AS11" s="76" t="s">
        <v>111</v>
      </c>
      <c r="AT11" s="92"/>
      <c r="AU11" s="92"/>
      <c r="AV11" s="76" t="s">
        <v>112</v>
      </c>
      <c r="AW11" s="92"/>
      <c r="AX11" s="92"/>
      <c r="AY11" s="76" t="s">
        <v>113</v>
      </c>
      <c r="AZ11" s="92"/>
      <c r="BA11" s="92"/>
      <c r="BB11" s="76" t="s">
        <v>114</v>
      </c>
      <c r="BC11" s="92"/>
      <c r="BD11" s="92"/>
      <c r="BE11" s="75" t="s">
        <v>115</v>
      </c>
      <c r="BF11" s="75"/>
      <c r="BG11" s="75"/>
      <c r="BH11" s="75" t="s">
        <v>147</v>
      </c>
      <c r="BI11" s="75"/>
      <c r="BJ11" s="75"/>
      <c r="BK11" s="78" t="s">
        <v>116</v>
      </c>
      <c r="BL11" s="62"/>
      <c r="BM11" s="62"/>
      <c r="BN11" s="71" t="s">
        <v>143</v>
      </c>
      <c r="BO11" s="77"/>
      <c r="BP11" s="78"/>
      <c r="BQ11" s="71" t="s">
        <v>117</v>
      </c>
      <c r="BR11" s="77"/>
      <c r="BS11" s="78"/>
      <c r="BT11" s="62" t="s">
        <v>118</v>
      </c>
      <c r="BU11" s="62"/>
      <c r="BV11" s="62"/>
      <c r="BW11" s="62" t="s">
        <v>119</v>
      </c>
      <c r="BX11" s="62"/>
      <c r="BY11" s="62"/>
      <c r="BZ11" s="62" t="s">
        <v>120</v>
      </c>
      <c r="CA11" s="62"/>
      <c r="CB11" s="62"/>
      <c r="CC11" s="51" t="s">
        <v>121</v>
      </c>
      <c r="CD11" s="51"/>
      <c r="CE11" s="51"/>
      <c r="CF11" s="62" t="s">
        <v>122</v>
      </c>
      <c r="CG11" s="62"/>
      <c r="CH11" s="62"/>
      <c r="CI11" s="62" t="s">
        <v>123</v>
      </c>
      <c r="CJ11" s="62"/>
      <c r="CK11" s="62"/>
      <c r="CL11" s="62" t="s">
        <v>124</v>
      </c>
      <c r="CM11" s="62"/>
      <c r="CN11" s="62"/>
      <c r="CO11" s="62" t="s">
        <v>125</v>
      </c>
      <c r="CP11" s="62"/>
      <c r="CQ11" s="62"/>
      <c r="CR11" s="62" t="s">
        <v>144</v>
      </c>
      <c r="CS11" s="62"/>
      <c r="CT11" s="62"/>
      <c r="CU11" s="51" t="s">
        <v>126</v>
      </c>
      <c r="CV11" s="51"/>
      <c r="CW11" s="51"/>
      <c r="CX11" s="51" t="s">
        <v>127</v>
      </c>
      <c r="CY11" s="51"/>
      <c r="CZ11" s="61"/>
      <c r="DA11" s="75" t="s">
        <v>128</v>
      </c>
      <c r="DB11" s="75"/>
      <c r="DC11" s="75"/>
      <c r="DD11" s="75" t="s">
        <v>129</v>
      </c>
      <c r="DE11" s="75"/>
      <c r="DF11" s="75"/>
      <c r="DG11" s="52" t="s">
        <v>130</v>
      </c>
      <c r="DH11" s="52"/>
      <c r="DI11" s="52"/>
      <c r="DJ11" s="75" t="s">
        <v>131</v>
      </c>
      <c r="DK11" s="75"/>
      <c r="DL11" s="75"/>
      <c r="DM11" s="75" t="s">
        <v>132</v>
      </c>
      <c r="DN11" s="75"/>
      <c r="DO11" s="76"/>
      <c r="DP11" s="75" t="s">
        <v>145</v>
      </c>
      <c r="DQ11" s="75"/>
      <c r="DR11" s="75"/>
      <c r="DS11" s="75" t="s">
        <v>148</v>
      </c>
      <c r="DT11" s="75"/>
      <c r="DU11" s="75"/>
      <c r="DV11" s="75" t="s">
        <v>149</v>
      </c>
      <c r="DW11" s="75"/>
      <c r="DX11" s="75"/>
      <c r="DY11" s="75" t="s">
        <v>150</v>
      </c>
      <c r="DZ11" s="75"/>
      <c r="EA11" s="75"/>
      <c r="EB11" s="75" t="s">
        <v>151</v>
      </c>
      <c r="EC11" s="75"/>
      <c r="ED11" s="75"/>
      <c r="EE11" s="75" t="s">
        <v>152</v>
      </c>
      <c r="EF11" s="75"/>
      <c r="EG11" s="75"/>
      <c r="EH11" s="95" t="s">
        <v>1122</v>
      </c>
      <c r="EI11" s="95"/>
      <c r="EJ11" s="96"/>
      <c r="EK11" s="94" t="s">
        <v>1123</v>
      </c>
      <c r="EL11" s="95"/>
      <c r="EM11" s="96"/>
      <c r="EN11" s="94" t="s">
        <v>1124</v>
      </c>
      <c r="EO11" s="95"/>
      <c r="EP11" s="96"/>
      <c r="EQ11" s="52" t="s">
        <v>1125</v>
      </c>
      <c r="ER11" s="52"/>
      <c r="ES11" s="52"/>
      <c r="ET11" s="52" t="s">
        <v>1126</v>
      </c>
      <c r="EU11" s="52"/>
      <c r="EV11" s="52"/>
      <c r="EW11" s="52" t="s">
        <v>1127</v>
      </c>
      <c r="EX11" s="52"/>
      <c r="EY11" s="52"/>
      <c r="EZ11" s="52" t="s">
        <v>1128</v>
      </c>
      <c r="FA11" s="52"/>
      <c r="FB11" s="52"/>
      <c r="FC11" s="52" t="s">
        <v>1129</v>
      </c>
      <c r="FD11" s="52"/>
      <c r="FE11" s="94"/>
      <c r="FF11" s="52" t="s">
        <v>1130</v>
      </c>
      <c r="FG11" s="52"/>
      <c r="FH11" s="52"/>
      <c r="FI11" s="52" t="s">
        <v>133</v>
      </c>
      <c r="FJ11" s="52"/>
      <c r="FK11" s="52"/>
      <c r="FL11" s="52" t="s">
        <v>146</v>
      </c>
      <c r="FM11" s="52"/>
      <c r="FN11" s="52"/>
      <c r="FO11" s="52" t="s">
        <v>134</v>
      </c>
      <c r="FP11" s="52"/>
      <c r="FQ11" s="52"/>
      <c r="FR11" s="52" t="s">
        <v>135</v>
      </c>
      <c r="FS11" s="52"/>
      <c r="FT11" s="52"/>
      <c r="FU11" s="52" t="s">
        <v>136</v>
      </c>
      <c r="FV11" s="52"/>
      <c r="FW11" s="52"/>
      <c r="FX11" s="52" t="s">
        <v>137</v>
      </c>
      <c r="FY11" s="52"/>
      <c r="FZ11" s="52"/>
      <c r="GA11" s="52" t="s">
        <v>138</v>
      </c>
      <c r="GB11" s="52"/>
      <c r="GC11" s="52"/>
      <c r="GD11" s="52" t="s">
        <v>139</v>
      </c>
      <c r="GE11" s="52"/>
      <c r="GF11" s="52"/>
      <c r="GG11" s="52" t="s">
        <v>140</v>
      </c>
      <c r="GH11" s="52"/>
      <c r="GI11" s="52"/>
      <c r="GJ11" s="52" t="s">
        <v>153</v>
      </c>
      <c r="GK11" s="52"/>
      <c r="GL11" s="52"/>
      <c r="GM11" s="52" t="s">
        <v>1087</v>
      </c>
      <c r="GN11" s="52"/>
      <c r="GO11" s="52"/>
      <c r="GP11" s="52" t="s">
        <v>1088</v>
      </c>
      <c r="GQ11" s="52"/>
      <c r="GR11" s="52"/>
      <c r="GS11" s="52" t="s">
        <v>1089</v>
      </c>
      <c r="GT11" s="52"/>
      <c r="GU11" s="52"/>
      <c r="GV11" s="52" t="s">
        <v>1090</v>
      </c>
      <c r="GW11" s="52"/>
      <c r="GX11" s="52"/>
      <c r="GY11" s="94" t="s">
        <v>1091</v>
      </c>
      <c r="GZ11" s="95"/>
      <c r="HA11" s="96"/>
      <c r="HB11" s="94" t="s">
        <v>1092</v>
      </c>
      <c r="HC11" s="95"/>
      <c r="HD11" s="96"/>
      <c r="HE11" s="94" t="s">
        <v>1093</v>
      </c>
      <c r="HF11" s="95"/>
      <c r="HG11" s="96"/>
      <c r="HH11" s="94" t="s">
        <v>1094</v>
      </c>
      <c r="HI11" s="95"/>
      <c r="HJ11" s="96"/>
      <c r="HK11" s="94" t="s">
        <v>1095</v>
      </c>
      <c r="HL11" s="95"/>
      <c r="HM11" s="96"/>
      <c r="HN11" s="94" t="s">
        <v>1096</v>
      </c>
      <c r="HO11" s="95"/>
      <c r="HP11" s="96"/>
      <c r="HQ11" s="94" t="s">
        <v>1097</v>
      </c>
      <c r="HR11" s="95"/>
      <c r="HS11" s="96"/>
      <c r="HT11" s="94" t="s">
        <v>1098</v>
      </c>
      <c r="HU11" s="95"/>
      <c r="HV11" s="96"/>
      <c r="HW11" s="94" t="s">
        <v>1099</v>
      </c>
      <c r="HX11" s="95"/>
      <c r="HY11" s="96"/>
      <c r="HZ11" s="94" t="s">
        <v>1100</v>
      </c>
      <c r="IA11" s="95"/>
      <c r="IB11" s="96"/>
      <c r="IC11" s="94" t="s">
        <v>1101</v>
      </c>
      <c r="ID11" s="95"/>
      <c r="IE11" s="96"/>
      <c r="IF11" s="94" t="s">
        <v>1102</v>
      </c>
      <c r="IG11" s="95"/>
      <c r="IH11" s="96"/>
      <c r="II11" s="94" t="s">
        <v>1103</v>
      </c>
      <c r="IJ11" s="95"/>
      <c r="IK11" s="96"/>
      <c r="IL11" s="96" t="s">
        <v>1104</v>
      </c>
      <c r="IM11" s="52"/>
      <c r="IN11" s="52"/>
      <c r="IO11" s="52" t="s">
        <v>1105</v>
      </c>
      <c r="IP11" s="52"/>
      <c r="IQ11" s="52"/>
      <c r="IR11" s="52" t="s">
        <v>1106</v>
      </c>
      <c r="IS11" s="52"/>
      <c r="IT11" s="52"/>
      <c r="IU11" s="52" t="s">
        <v>1107</v>
      </c>
      <c r="IV11" s="52"/>
      <c r="IW11" s="52"/>
      <c r="IX11" s="52" t="s">
        <v>1108</v>
      </c>
      <c r="IY11" s="52"/>
      <c r="IZ11" s="52"/>
      <c r="JA11" s="52" t="s">
        <v>1109</v>
      </c>
      <c r="JB11" s="52"/>
      <c r="JC11" s="52"/>
      <c r="JD11" s="52" t="s">
        <v>1110</v>
      </c>
      <c r="JE11" s="52"/>
      <c r="JF11" s="52"/>
      <c r="JG11" s="52" t="s">
        <v>1111</v>
      </c>
      <c r="JH11" s="52"/>
      <c r="JI11" s="52"/>
      <c r="JJ11" s="52" t="s">
        <v>1112</v>
      </c>
      <c r="JK11" s="52"/>
      <c r="JL11" s="52"/>
      <c r="JM11" s="109" t="s">
        <v>1113</v>
      </c>
      <c r="JN11" s="110"/>
      <c r="JO11" s="111"/>
      <c r="JP11" s="109" t="s">
        <v>1114</v>
      </c>
      <c r="JQ11" s="110"/>
      <c r="JR11" s="111"/>
      <c r="JS11" s="109" t="s">
        <v>1115</v>
      </c>
      <c r="JT11" s="110"/>
      <c r="JU11" s="111"/>
      <c r="JV11" s="109" t="s">
        <v>1116</v>
      </c>
      <c r="JW11" s="110"/>
      <c r="JX11" s="111"/>
      <c r="JY11" s="109" t="s">
        <v>1117</v>
      </c>
      <c r="JZ11" s="110"/>
      <c r="KA11" s="111"/>
      <c r="KB11" s="109" t="s">
        <v>1118</v>
      </c>
      <c r="KC11" s="110"/>
      <c r="KD11" s="111"/>
      <c r="KE11" s="109" t="s">
        <v>1119</v>
      </c>
      <c r="KF11" s="110"/>
      <c r="KG11" s="111"/>
      <c r="KH11" s="109" t="s">
        <v>1120</v>
      </c>
      <c r="KI11" s="110"/>
      <c r="KJ11" s="111"/>
      <c r="KK11" s="109" t="s">
        <v>1121</v>
      </c>
      <c r="KL11" s="110"/>
      <c r="KM11" s="111"/>
      <c r="KN11" s="52" t="s">
        <v>1066</v>
      </c>
      <c r="KO11" s="52"/>
      <c r="KP11" s="52"/>
      <c r="KQ11" s="52" t="s">
        <v>1067</v>
      </c>
      <c r="KR11" s="52"/>
      <c r="KS11" s="52"/>
      <c r="KT11" s="52" t="s">
        <v>1068</v>
      </c>
      <c r="KU11" s="52"/>
      <c r="KV11" s="52"/>
      <c r="KW11" s="52" t="s">
        <v>1069</v>
      </c>
      <c r="KX11" s="52"/>
      <c r="KY11" s="52"/>
      <c r="KZ11" s="52" t="s">
        <v>1070</v>
      </c>
      <c r="LA11" s="52"/>
      <c r="LB11" s="52"/>
      <c r="LC11" s="52" t="s">
        <v>1071</v>
      </c>
      <c r="LD11" s="52"/>
      <c r="LE11" s="52"/>
      <c r="LF11" s="52" t="s">
        <v>1072</v>
      </c>
      <c r="LG11" s="52"/>
      <c r="LH11" s="52"/>
      <c r="LI11" s="52" t="s">
        <v>1073</v>
      </c>
      <c r="LJ11" s="52"/>
      <c r="LK11" s="52"/>
      <c r="LL11" s="52" t="s">
        <v>1074</v>
      </c>
      <c r="LM11" s="52"/>
      <c r="LN11" s="52"/>
      <c r="LO11" s="52" t="s">
        <v>1075</v>
      </c>
      <c r="LP11" s="52"/>
      <c r="LQ11" s="52"/>
      <c r="LR11" s="52" t="s">
        <v>1076</v>
      </c>
      <c r="LS11" s="52"/>
      <c r="LT11" s="52"/>
      <c r="LU11" s="52" t="s">
        <v>1077</v>
      </c>
      <c r="LV11" s="52"/>
      <c r="LW11" s="52"/>
      <c r="LX11" s="52" t="s">
        <v>1078</v>
      </c>
      <c r="LY11" s="52"/>
      <c r="LZ11" s="52"/>
      <c r="MA11" s="52" t="s">
        <v>1079</v>
      </c>
      <c r="MB11" s="52"/>
      <c r="MC11" s="52"/>
      <c r="MD11" s="52" t="s">
        <v>1080</v>
      </c>
      <c r="ME11" s="52"/>
      <c r="MF11" s="52"/>
      <c r="MG11" s="52" t="s">
        <v>1081</v>
      </c>
      <c r="MH11" s="52"/>
      <c r="MI11" s="52"/>
      <c r="MJ11" s="52" t="s">
        <v>1082</v>
      </c>
      <c r="MK11" s="52"/>
      <c r="ML11" s="94"/>
      <c r="MM11" s="52" t="s">
        <v>1083</v>
      </c>
      <c r="MN11" s="52"/>
      <c r="MO11" s="94"/>
      <c r="MP11" s="52" t="s">
        <v>1084</v>
      </c>
      <c r="MQ11" s="52"/>
      <c r="MR11" s="94"/>
      <c r="MS11" s="52" t="s">
        <v>1085</v>
      </c>
      <c r="MT11" s="52"/>
      <c r="MU11" s="94"/>
      <c r="MV11" s="94" t="s">
        <v>1086</v>
      </c>
      <c r="MW11" s="101"/>
      <c r="MX11" s="102"/>
    </row>
    <row r="12" spans="1:362" ht="99.75" customHeight="1" thickBot="1">
      <c r="A12" s="83"/>
      <c r="B12" s="83"/>
      <c r="C12" s="103" t="s">
        <v>807</v>
      </c>
      <c r="D12" s="104"/>
      <c r="E12" s="105"/>
      <c r="F12" s="103" t="s">
        <v>810</v>
      </c>
      <c r="G12" s="104"/>
      <c r="H12" s="105"/>
      <c r="I12" s="103" t="s">
        <v>814</v>
      </c>
      <c r="J12" s="104"/>
      <c r="K12" s="105"/>
      <c r="L12" s="103" t="s">
        <v>818</v>
      </c>
      <c r="M12" s="104"/>
      <c r="N12" s="104"/>
      <c r="O12" s="103" t="s">
        <v>1383</v>
      </c>
      <c r="P12" s="104"/>
      <c r="Q12" s="105"/>
      <c r="R12" s="104" t="s">
        <v>822</v>
      </c>
      <c r="S12" s="104"/>
      <c r="T12" s="105"/>
      <c r="U12" s="103" t="s">
        <v>826</v>
      </c>
      <c r="V12" s="104"/>
      <c r="W12" s="105"/>
      <c r="X12" s="103" t="s">
        <v>830</v>
      </c>
      <c r="Y12" s="104"/>
      <c r="Z12" s="105"/>
      <c r="AA12" s="103" t="s">
        <v>834</v>
      </c>
      <c r="AB12" s="104"/>
      <c r="AC12" s="105"/>
      <c r="AD12" s="103" t="s">
        <v>838</v>
      </c>
      <c r="AE12" s="104"/>
      <c r="AF12" s="105"/>
      <c r="AG12" s="103" t="s">
        <v>842</v>
      </c>
      <c r="AH12" s="104"/>
      <c r="AI12" s="105"/>
      <c r="AJ12" s="103" t="s">
        <v>846</v>
      </c>
      <c r="AK12" s="104"/>
      <c r="AL12" s="105"/>
      <c r="AM12" s="103" t="s">
        <v>848</v>
      </c>
      <c r="AN12" s="104"/>
      <c r="AO12" s="105"/>
      <c r="AP12" s="103" t="s">
        <v>852</v>
      </c>
      <c r="AQ12" s="104"/>
      <c r="AR12" s="105"/>
      <c r="AS12" s="103" t="s">
        <v>855</v>
      </c>
      <c r="AT12" s="104"/>
      <c r="AU12" s="105"/>
      <c r="AV12" s="103" t="s">
        <v>859</v>
      </c>
      <c r="AW12" s="104"/>
      <c r="AX12" s="105"/>
      <c r="AY12" s="103" t="s">
        <v>862</v>
      </c>
      <c r="AZ12" s="104"/>
      <c r="BA12" s="105"/>
      <c r="BB12" s="103" t="s">
        <v>866</v>
      </c>
      <c r="BC12" s="104"/>
      <c r="BD12" s="105"/>
      <c r="BE12" s="103" t="s">
        <v>868</v>
      </c>
      <c r="BF12" s="104"/>
      <c r="BG12" s="105"/>
      <c r="BH12" s="103" t="s">
        <v>871</v>
      </c>
      <c r="BI12" s="104"/>
      <c r="BJ12" s="105"/>
      <c r="BK12" s="106" t="s">
        <v>875</v>
      </c>
      <c r="BL12" s="107"/>
      <c r="BM12" s="108"/>
      <c r="BN12" s="106" t="s">
        <v>878</v>
      </c>
      <c r="BO12" s="107"/>
      <c r="BP12" s="108"/>
      <c r="BQ12" s="106" t="s">
        <v>882</v>
      </c>
      <c r="BR12" s="107"/>
      <c r="BS12" s="108"/>
      <c r="BT12" s="106" t="s">
        <v>886</v>
      </c>
      <c r="BU12" s="107"/>
      <c r="BV12" s="108"/>
      <c r="BW12" s="106" t="s">
        <v>887</v>
      </c>
      <c r="BX12" s="107"/>
      <c r="BY12" s="108"/>
      <c r="BZ12" s="106" t="s">
        <v>891</v>
      </c>
      <c r="CA12" s="107"/>
      <c r="CB12" s="108"/>
      <c r="CC12" s="106" t="s">
        <v>1734</v>
      </c>
      <c r="CD12" s="107"/>
      <c r="CE12" s="108"/>
      <c r="CF12" s="106" t="s">
        <v>898</v>
      </c>
      <c r="CG12" s="107"/>
      <c r="CH12" s="108"/>
      <c r="CI12" s="106" t="s">
        <v>902</v>
      </c>
      <c r="CJ12" s="107"/>
      <c r="CK12" s="108"/>
      <c r="CL12" s="103" t="s">
        <v>731</v>
      </c>
      <c r="CM12" s="104"/>
      <c r="CN12" s="105"/>
      <c r="CO12" s="106" t="s">
        <v>906</v>
      </c>
      <c r="CP12" s="107"/>
      <c r="CQ12" s="108"/>
      <c r="CR12" s="106" t="s">
        <v>910</v>
      </c>
      <c r="CS12" s="107"/>
      <c r="CT12" s="108"/>
      <c r="CU12" s="106" t="s">
        <v>912</v>
      </c>
      <c r="CV12" s="107"/>
      <c r="CW12" s="108"/>
      <c r="CX12" s="106" t="s">
        <v>916</v>
      </c>
      <c r="CY12" s="107"/>
      <c r="CZ12" s="108"/>
      <c r="DA12" s="106" t="s">
        <v>920</v>
      </c>
      <c r="DB12" s="107"/>
      <c r="DC12" s="108"/>
      <c r="DD12" s="106" t="s">
        <v>924</v>
      </c>
      <c r="DE12" s="107"/>
      <c r="DF12" s="108"/>
      <c r="DG12" s="106" t="s">
        <v>928</v>
      </c>
      <c r="DH12" s="107"/>
      <c r="DI12" s="108"/>
      <c r="DJ12" s="106" t="s">
        <v>932</v>
      </c>
      <c r="DK12" s="107"/>
      <c r="DL12" s="108"/>
      <c r="DM12" s="106" t="s">
        <v>936</v>
      </c>
      <c r="DN12" s="107"/>
      <c r="DO12" s="108"/>
      <c r="DP12" s="106" t="s">
        <v>938</v>
      </c>
      <c r="DQ12" s="107"/>
      <c r="DR12" s="108"/>
      <c r="DS12" s="106" t="s">
        <v>942</v>
      </c>
      <c r="DT12" s="107"/>
      <c r="DU12" s="108"/>
      <c r="DV12" s="106" t="s">
        <v>946</v>
      </c>
      <c r="DW12" s="107"/>
      <c r="DX12" s="108"/>
      <c r="DY12" s="106" t="s">
        <v>948</v>
      </c>
      <c r="DZ12" s="107"/>
      <c r="EA12" s="108"/>
      <c r="EB12" s="106" t="s">
        <v>952</v>
      </c>
      <c r="EC12" s="107"/>
      <c r="ED12" s="108"/>
      <c r="EE12" s="103" t="s">
        <v>956</v>
      </c>
      <c r="EF12" s="104"/>
      <c r="EG12" s="105"/>
      <c r="EH12" s="106" t="s">
        <v>1519</v>
      </c>
      <c r="EI12" s="107"/>
      <c r="EJ12" s="108"/>
      <c r="EK12" s="106" t="s">
        <v>1521</v>
      </c>
      <c r="EL12" s="107"/>
      <c r="EM12" s="108"/>
      <c r="EN12" s="106" t="s">
        <v>1523</v>
      </c>
      <c r="EO12" s="107"/>
      <c r="EP12" s="108"/>
      <c r="EQ12" s="106" t="s">
        <v>1527</v>
      </c>
      <c r="ER12" s="107"/>
      <c r="ES12" s="108"/>
      <c r="ET12" s="106" t="s">
        <v>1531</v>
      </c>
      <c r="EU12" s="107"/>
      <c r="EV12" s="108"/>
      <c r="EW12" s="106" t="s">
        <v>1535</v>
      </c>
      <c r="EX12" s="107"/>
      <c r="EY12" s="108"/>
      <c r="EZ12" s="106" t="s">
        <v>1538</v>
      </c>
      <c r="FA12" s="107"/>
      <c r="FB12" s="108"/>
      <c r="FC12" s="106" t="s">
        <v>1541</v>
      </c>
      <c r="FD12" s="107"/>
      <c r="FE12" s="108"/>
      <c r="FF12" s="106" t="s">
        <v>1545</v>
      </c>
      <c r="FG12" s="107"/>
      <c r="FH12" s="108"/>
      <c r="FI12" s="106" t="s">
        <v>960</v>
      </c>
      <c r="FJ12" s="107"/>
      <c r="FK12" s="108"/>
      <c r="FL12" s="106" t="s">
        <v>961</v>
      </c>
      <c r="FM12" s="107"/>
      <c r="FN12" s="108"/>
      <c r="FO12" s="106" t="s">
        <v>963</v>
      </c>
      <c r="FP12" s="107"/>
      <c r="FQ12" s="108"/>
      <c r="FR12" s="106" t="s">
        <v>967</v>
      </c>
      <c r="FS12" s="107"/>
      <c r="FT12" s="108"/>
      <c r="FU12" s="106" t="s">
        <v>971</v>
      </c>
      <c r="FV12" s="107"/>
      <c r="FW12" s="108"/>
      <c r="FX12" s="106" t="s">
        <v>975</v>
      </c>
      <c r="FY12" s="107"/>
      <c r="FZ12" s="108"/>
      <c r="GA12" s="106" t="s">
        <v>978</v>
      </c>
      <c r="GB12" s="107"/>
      <c r="GC12" s="108"/>
      <c r="GD12" s="106" t="s">
        <v>980</v>
      </c>
      <c r="GE12" s="107"/>
      <c r="GF12" s="108"/>
      <c r="GG12" s="106" t="s">
        <v>984</v>
      </c>
      <c r="GH12" s="107"/>
      <c r="GI12" s="108"/>
      <c r="GJ12" s="106" t="s">
        <v>988</v>
      </c>
      <c r="GK12" s="107"/>
      <c r="GL12" s="108"/>
      <c r="GM12" s="106" t="s">
        <v>1547</v>
      </c>
      <c r="GN12" s="107"/>
      <c r="GO12" s="108"/>
      <c r="GP12" s="106" t="s">
        <v>1550</v>
      </c>
      <c r="GQ12" s="107"/>
      <c r="GR12" s="108"/>
      <c r="GS12" s="106" t="s">
        <v>1554</v>
      </c>
      <c r="GT12" s="107"/>
      <c r="GU12" s="108"/>
      <c r="GV12" s="106" t="s">
        <v>1556</v>
      </c>
      <c r="GW12" s="107"/>
      <c r="GX12" s="108"/>
      <c r="GY12" s="106" t="s">
        <v>1560</v>
      </c>
      <c r="GZ12" s="107"/>
      <c r="HA12" s="108"/>
      <c r="HB12" s="106" t="s">
        <v>1564</v>
      </c>
      <c r="HC12" s="107"/>
      <c r="HD12" s="108"/>
      <c r="HE12" s="106" t="s">
        <v>1568</v>
      </c>
      <c r="HF12" s="107"/>
      <c r="HG12" s="108"/>
      <c r="HH12" s="106" t="s">
        <v>1572</v>
      </c>
      <c r="HI12" s="107"/>
      <c r="HJ12" s="108"/>
      <c r="HK12" s="106" t="s">
        <v>1573</v>
      </c>
      <c r="HL12" s="107"/>
      <c r="HM12" s="108"/>
      <c r="HN12" s="106" t="s">
        <v>1577</v>
      </c>
      <c r="HO12" s="107"/>
      <c r="HP12" s="108"/>
      <c r="HQ12" s="106" t="s">
        <v>1581</v>
      </c>
      <c r="HR12" s="107"/>
      <c r="HS12" s="108"/>
      <c r="HT12" s="106" t="s">
        <v>1585</v>
      </c>
      <c r="HU12" s="107"/>
      <c r="HV12" s="108"/>
      <c r="HW12" s="106" t="s">
        <v>1586</v>
      </c>
      <c r="HX12" s="107"/>
      <c r="HY12" s="108"/>
      <c r="HZ12" s="106" t="s">
        <v>1590</v>
      </c>
      <c r="IA12" s="107"/>
      <c r="IB12" s="108"/>
      <c r="IC12" s="106" t="s">
        <v>1594</v>
      </c>
      <c r="ID12" s="107"/>
      <c r="IE12" s="108"/>
      <c r="IF12" s="106" t="s">
        <v>1597</v>
      </c>
      <c r="IG12" s="107"/>
      <c r="IH12" s="108"/>
      <c r="II12" s="106" t="s">
        <v>1599</v>
      </c>
      <c r="IJ12" s="107"/>
      <c r="IK12" s="108"/>
      <c r="IL12" s="106" t="s">
        <v>1603</v>
      </c>
      <c r="IM12" s="107"/>
      <c r="IN12" s="108"/>
      <c r="IO12" s="106" t="s">
        <v>1606</v>
      </c>
      <c r="IP12" s="107"/>
      <c r="IQ12" s="108"/>
      <c r="IR12" s="106" t="s">
        <v>1610</v>
      </c>
      <c r="IS12" s="107"/>
      <c r="IT12" s="108"/>
      <c r="IU12" s="106" t="s">
        <v>1614</v>
      </c>
      <c r="IV12" s="107"/>
      <c r="IW12" s="108"/>
      <c r="IX12" s="106" t="s">
        <v>1616</v>
      </c>
      <c r="IY12" s="107"/>
      <c r="IZ12" s="108"/>
      <c r="JA12" s="106" t="s">
        <v>1619</v>
      </c>
      <c r="JB12" s="107"/>
      <c r="JC12" s="108"/>
      <c r="JD12" s="106" t="s">
        <v>1622</v>
      </c>
      <c r="JE12" s="107"/>
      <c r="JF12" s="108"/>
      <c r="JG12" s="106" t="s">
        <v>1626</v>
      </c>
      <c r="JH12" s="107"/>
      <c r="JI12" s="108"/>
      <c r="JJ12" s="106" t="s">
        <v>1627</v>
      </c>
      <c r="JK12" s="107"/>
      <c r="JL12" s="108"/>
      <c r="JM12" s="106" t="s">
        <v>1631</v>
      </c>
      <c r="JN12" s="107"/>
      <c r="JO12" s="108"/>
      <c r="JP12" s="106" t="s">
        <v>1634</v>
      </c>
      <c r="JQ12" s="107"/>
      <c r="JR12" s="108"/>
      <c r="JS12" s="106" t="s">
        <v>1638</v>
      </c>
      <c r="JT12" s="107"/>
      <c r="JU12" s="108"/>
      <c r="JV12" s="106" t="s">
        <v>1642</v>
      </c>
      <c r="JW12" s="107"/>
      <c r="JX12" s="108"/>
      <c r="JY12" s="106" t="s">
        <v>1646</v>
      </c>
      <c r="JZ12" s="107"/>
      <c r="KA12" s="108"/>
      <c r="KB12" s="106" t="s">
        <v>1650</v>
      </c>
      <c r="KC12" s="107"/>
      <c r="KD12" s="108"/>
      <c r="KE12" s="106" t="s">
        <v>1652</v>
      </c>
      <c r="KF12" s="107"/>
      <c r="KG12" s="108"/>
      <c r="KH12" s="106" t="s">
        <v>1656</v>
      </c>
      <c r="KI12" s="107"/>
      <c r="KJ12" s="108"/>
      <c r="KK12" s="106" t="s">
        <v>1660</v>
      </c>
      <c r="KL12" s="107"/>
      <c r="KM12" s="108"/>
      <c r="KN12" s="106" t="s">
        <v>1664</v>
      </c>
      <c r="KO12" s="107"/>
      <c r="KP12" s="108"/>
      <c r="KQ12" s="106" t="s">
        <v>1668</v>
      </c>
      <c r="KR12" s="107"/>
      <c r="KS12" s="108"/>
      <c r="KT12" s="103" t="s">
        <v>1670</v>
      </c>
      <c r="KU12" s="104"/>
      <c r="KV12" s="105"/>
      <c r="KW12" s="103" t="s">
        <v>1674</v>
      </c>
      <c r="KX12" s="104"/>
      <c r="KY12" s="105"/>
      <c r="KZ12" s="106" t="s">
        <v>1678</v>
      </c>
      <c r="LA12" s="107"/>
      <c r="LB12" s="108"/>
      <c r="LC12" s="106" t="s">
        <v>1682</v>
      </c>
      <c r="LD12" s="107"/>
      <c r="LE12" s="108"/>
      <c r="LF12" s="106" t="s">
        <v>1685</v>
      </c>
      <c r="LG12" s="107"/>
      <c r="LH12" s="108"/>
      <c r="LI12" s="106" t="s">
        <v>1687</v>
      </c>
      <c r="LJ12" s="107"/>
      <c r="LK12" s="108"/>
      <c r="LL12" s="106" t="s">
        <v>1690</v>
      </c>
      <c r="LM12" s="107"/>
      <c r="LN12" s="108"/>
      <c r="LO12" s="106" t="s">
        <v>1694</v>
      </c>
      <c r="LP12" s="107"/>
      <c r="LQ12" s="108"/>
      <c r="LR12" s="106" t="s">
        <v>1695</v>
      </c>
      <c r="LS12" s="107"/>
      <c r="LT12" s="108"/>
      <c r="LU12" s="106" t="s">
        <v>1699</v>
      </c>
      <c r="LV12" s="107"/>
      <c r="LW12" s="108"/>
      <c r="LX12" s="106" t="s">
        <v>1701</v>
      </c>
      <c r="LY12" s="107"/>
      <c r="LZ12" s="108"/>
      <c r="MA12" s="106" t="s">
        <v>1705</v>
      </c>
      <c r="MB12" s="107"/>
      <c r="MC12" s="108"/>
      <c r="MD12" s="106" t="s">
        <v>1708</v>
      </c>
      <c r="ME12" s="107"/>
      <c r="MF12" s="108"/>
      <c r="MG12" s="106" t="s">
        <v>1712</v>
      </c>
      <c r="MH12" s="107"/>
      <c r="MI12" s="108"/>
      <c r="MJ12" s="106" t="s">
        <v>1714</v>
      </c>
      <c r="MK12" s="107"/>
      <c r="ML12" s="108"/>
      <c r="MM12" s="106" t="s">
        <v>1718</v>
      </c>
      <c r="MN12" s="107"/>
      <c r="MO12" s="108"/>
      <c r="MP12" s="106" t="s">
        <v>1722</v>
      </c>
      <c r="MQ12" s="107"/>
      <c r="MR12" s="108"/>
      <c r="MS12" s="103" t="s">
        <v>1726</v>
      </c>
      <c r="MT12" s="104"/>
      <c r="MU12" s="105"/>
      <c r="MV12" s="103" t="s">
        <v>1730</v>
      </c>
      <c r="MW12" s="104"/>
      <c r="MX12" s="105"/>
    </row>
    <row r="13" spans="1:362" ht="144.75" thickBot="1">
      <c r="A13" s="83"/>
      <c r="B13" s="83"/>
      <c r="C13" s="32" t="s">
        <v>378</v>
      </c>
      <c r="D13" s="34" t="s">
        <v>808</v>
      </c>
      <c r="E13" s="33" t="s">
        <v>809</v>
      </c>
      <c r="F13" s="32" t="s">
        <v>811</v>
      </c>
      <c r="G13" s="34" t="s">
        <v>812</v>
      </c>
      <c r="H13" s="33" t="s">
        <v>813</v>
      </c>
      <c r="I13" s="32" t="s">
        <v>815</v>
      </c>
      <c r="J13" s="34" t="s">
        <v>816</v>
      </c>
      <c r="K13" s="33" t="s">
        <v>817</v>
      </c>
      <c r="L13" s="32" t="s">
        <v>819</v>
      </c>
      <c r="M13" s="34" t="s">
        <v>820</v>
      </c>
      <c r="N13" s="36" t="s">
        <v>821</v>
      </c>
      <c r="O13" s="32" t="s">
        <v>819</v>
      </c>
      <c r="P13" s="34" t="s">
        <v>820</v>
      </c>
      <c r="Q13" s="33" t="s">
        <v>387</v>
      </c>
      <c r="R13" s="34" t="s">
        <v>823</v>
      </c>
      <c r="S13" s="34" t="s">
        <v>824</v>
      </c>
      <c r="T13" s="33" t="s">
        <v>825</v>
      </c>
      <c r="U13" s="32" t="s">
        <v>827</v>
      </c>
      <c r="V13" s="34" t="s">
        <v>828</v>
      </c>
      <c r="W13" s="33" t="s">
        <v>829</v>
      </c>
      <c r="X13" s="32" t="s">
        <v>831</v>
      </c>
      <c r="Y13" s="34" t="s">
        <v>832</v>
      </c>
      <c r="Z13" s="33" t="s">
        <v>833</v>
      </c>
      <c r="AA13" s="32" t="s">
        <v>835</v>
      </c>
      <c r="AB13" s="34" t="s">
        <v>836</v>
      </c>
      <c r="AC13" s="33" t="s">
        <v>837</v>
      </c>
      <c r="AD13" s="32" t="s">
        <v>839</v>
      </c>
      <c r="AE13" s="34" t="s">
        <v>840</v>
      </c>
      <c r="AF13" s="33" t="s">
        <v>841</v>
      </c>
      <c r="AG13" s="32" t="s">
        <v>843</v>
      </c>
      <c r="AH13" s="34" t="s">
        <v>844</v>
      </c>
      <c r="AI13" s="33" t="s">
        <v>845</v>
      </c>
      <c r="AJ13" s="32" t="s">
        <v>385</v>
      </c>
      <c r="AK13" s="34" t="s">
        <v>847</v>
      </c>
      <c r="AL13" s="33" t="s">
        <v>568</v>
      </c>
      <c r="AM13" s="32" t="s">
        <v>849</v>
      </c>
      <c r="AN13" s="34" t="s">
        <v>850</v>
      </c>
      <c r="AO13" s="33" t="s">
        <v>851</v>
      </c>
      <c r="AP13" s="32" t="s">
        <v>853</v>
      </c>
      <c r="AQ13" s="34" t="s">
        <v>854</v>
      </c>
      <c r="AR13" s="33" t="s">
        <v>679</v>
      </c>
      <c r="AS13" s="32" t="s">
        <v>856</v>
      </c>
      <c r="AT13" s="34" t="s">
        <v>857</v>
      </c>
      <c r="AU13" s="33" t="s">
        <v>858</v>
      </c>
      <c r="AV13" s="32" t="s">
        <v>366</v>
      </c>
      <c r="AW13" s="34" t="s">
        <v>860</v>
      </c>
      <c r="AX13" s="33" t="s">
        <v>861</v>
      </c>
      <c r="AY13" s="32" t="s">
        <v>863</v>
      </c>
      <c r="AZ13" s="34" t="s">
        <v>864</v>
      </c>
      <c r="BA13" s="33" t="s">
        <v>865</v>
      </c>
      <c r="BB13" s="32" t="s">
        <v>366</v>
      </c>
      <c r="BC13" s="34" t="s">
        <v>867</v>
      </c>
      <c r="BD13" s="33" t="s">
        <v>861</v>
      </c>
      <c r="BE13" s="32" t="s">
        <v>397</v>
      </c>
      <c r="BF13" s="34" t="s">
        <v>869</v>
      </c>
      <c r="BG13" s="33" t="s">
        <v>870</v>
      </c>
      <c r="BH13" s="32" t="s">
        <v>872</v>
      </c>
      <c r="BI13" s="34" t="s">
        <v>873</v>
      </c>
      <c r="BJ13" s="33" t="s">
        <v>874</v>
      </c>
      <c r="BK13" s="28" t="s">
        <v>876</v>
      </c>
      <c r="BL13" s="29" t="s">
        <v>436</v>
      </c>
      <c r="BM13" s="30" t="s">
        <v>877</v>
      </c>
      <c r="BN13" s="28" t="s">
        <v>879</v>
      </c>
      <c r="BO13" s="29" t="s">
        <v>880</v>
      </c>
      <c r="BP13" s="30" t="s">
        <v>881</v>
      </c>
      <c r="BQ13" s="28" t="s">
        <v>883</v>
      </c>
      <c r="BR13" s="29" t="s">
        <v>884</v>
      </c>
      <c r="BS13" s="30" t="s">
        <v>885</v>
      </c>
      <c r="BT13" s="28" t="s">
        <v>729</v>
      </c>
      <c r="BU13" s="29" t="s">
        <v>730</v>
      </c>
      <c r="BV13" s="30" t="s">
        <v>508</v>
      </c>
      <c r="BW13" s="28" t="s">
        <v>888</v>
      </c>
      <c r="BX13" s="29" t="s">
        <v>889</v>
      </c>
      <c r="BY13" s="30" t="s">
        <v>890</v>
      </c>
      <c r="BZ13" s="28" t="s">
        <v>892</v>
      </c>
      <c r="CA13" s="29" t="s">
        <v>893</v>
      </c>
      <c r="CB13" s="30" t="s">
        <v>894</v>
      </c>
      <c r="CC13" s="28" t="s">
        <v>895</v>
      </c>
      <c r="CD13" s="29" t="s">
        <v>896</v>
      </c>
      <c r="CE13" s="30" t="s">
        <v>897</v>
      </c>
      <c r="CF13" s="28" t="s">
        <v>899</v>
      </c>
      <c r="CG13" s="29" t="s">
        <v>900</v>
      </c>
      <c r="CH13" s="30" t="s">
        <v>901</v>
      </c>
      <c r="CI13" s="28" t="s">
        <v>903</v>
      </c>
      <c r="CJ13" s="29" t="s">
        <v>904</v>
      </c>
      <c r="CK13" s="30" t="s">
        <v>905</v>
      </c>
      <c r="CL13" s="28" t="s">
        <v>385</v>
      </c>
      <c r="CM13" s="29" t="s">
        <v>589</v>
      </c>
      <c r="CN13" s="30" t="s">
        <v>387</v>
      </c>
      <c r="CO13" s="28" t="s">
        <v>907</v>
      </c>
      <c r="CP13" s="29" t="s">
        <v>908</v>
      </c>
      <c r="CQ13" s="30" t="s">
        <v>909</v>
      </c>
      <c r="CR13" s="28" t="s">
        <v>712</v>
      </c>
      <c r="CS13" s="29" t="s">
        <v>911</v>
      </c>
      <c r="CT13" s="30" t="s">
        <v>714</v>
      </c>
      <c r="CU13" s="28" t="s">
        <v>913</v>
      </c>
      <c r="CV13" s="29" t="s">
        <v>914</v>
      </c>
      <c r="CW13" s="30" t="s">
        <v>915</v>
      </c>
      <c r="CX13" s="28" t="s">
        <v>917</v>
      </c>
      <c r="CY13" s="29" t="s">
        <v>918</v>
      </c>
      <c r="CZ13" s="30" t="s">
        <v>919</v>
      </c>
      <c r="DA13" s="28" t="s">
        <v>921</v>
      </c>
      <c r="DB13" s="29" t="s">
        <v>922</v>
      </c>
      <c r="DC13" s="30" t="s">
        <v>923</v>
      </c>
      <c r="DD13" s="28" t="s">
        <v>925</v>
      </c>
      <c r="DE13" s="29" t="s">
        <v>926</v>
      </c>
      <c r="DF13" s="30" t="s">
        <v>927</v>
      </c>
      <c r="DG13" s="28" t="s">
        <v>929</v>
      </c>
      <c r="DH13" s="29" t="s">
        <v>930</v>
      </c>
      <c r="DI13" s="30" t="s">
        <v>931</v>
      </c>
      <c r="DJ13" s="28" t="s">
        <v>933</v>
      </c>
      <c r="DK13" s="29" t="s">
        <v>934</v>
      </c>
      <c r="DL13" s="30" t="s">
        <v>935</v>
      </c>
      <c r="DM13" s="28" t="s">
        <v>459</v>
      </c>
      <c r="DN13" s="29" t="s">
        <v>937</v>
      </c>
      <c r="DO13" s="30" t="s">
        <v>461</v>
      </c>
      <c r="DP13" s="28" t="s">
        <v>939</v>
      </c>
      <c r="DQ13" s="29" t="s">
        <v>940</v>
      </c>
      <c r="DR13" s="30" t="s">
        <v>941</v>
      </c>
      <c r="DS13" s="28" t="s">
        <v>943</v>
      </c>
      <c r="DT13" s="29" t="s">
        <v>944</v>
      </c>
      <c r="DU13" s="30" t="s">
        <v>945</v>
      </c>
      <c r="DV13" s="28" t="s">
        <v>631</v>
      </c>
      <c r="DW13" s="29" t="s">
        <v>947</v>
      </c>
      <c r="DX13" s="30" t="s">
        <v>633</v>
      </c>
      <c r="DY13" s="28" t="s">
        <v>949</v>
      </c>
      <c r="DZ13" s="29" t="s">
        <v>950</v>
      </c>
      <c r="EA13" s="30" t="s">
        <v>951</v>
      </c>
      <c r="EB13" s="28" t="s">
        <v>953</v>
      </c>
      <c r="EC13" s="29" t="s">
        <v>954</v>
      </c>
      <c r="ED13" s="30" t="s">
        <v>955</v>
      </c>
      <c r="EE13" s="28" t="s">
        <v>957</v>
      </c>
      <c r="EF13" s="29" t="s">
        <v>958</v>
      </c>
      <c r="EG13" s="30" t="s">
        <v>959</v>
      </c>
      <c r="EH13" s="28" t="s">
        <v>1520</v>
      </c>
      <c r="EI13" s="29" t="s">
        <v>1452</v>
      </c>
      <c r="EJ13" s="30" t="s">
        <v>1450</v>
      </c>
      <c r="EK13" s="28" t="s">
        <v>1371</v>
      </c>
      <c r="EL13" s="29" t="s">
        <v>1522</v>
      </c>
      <c r="EM13" s="30" t="s">
        <v>1373</v>
      </c>
      <c r="EN13" s="28" t="s">
        <v>1524</v>
      </c>
      <c r="EO13" s="29" t="s">
        <v>1525</v>
      </c>
      <c r="EP13" s="30" t="s">
        <v>1526</v>
      </c>
      <c r="EQ13" s="28" t="s">
        <v>1528</v>
      </c>
      <c r="ER13" s="29" t="s">
        <v>1529</v>
      </c>
      <c r="ES13" s="30" t="s">
        <v>1530</v>
      </c>
      <c r="ET13" s="28" t="s">
        <v>1532</v>
      </c>
      <c r="EU13" s="29" t="s">
        <v>1533</v>
      </c>
      <c r="EV13" s="30" t="s">
        <v>1534</v>
      </c>
      <c r="EW13" s="28" t="s">
        <v>1536</v>
      </c>
      <c r="EX13" s="29" t="s">
        <v>1537</v>
      </c>
      <c r="EY13" s="30" t="s">
        <v>1530</v>
      </c>
      <c r="EZ13" s="28" t="s">
        <v>1539</v>
      </c>
      <c r="FA13" s="29" t="s">
        <v>1540</v>
      </c>
      <c r="FB13" s="30" t="s">
        <v>429</v>
      </c>
      <c r="FC13" s="28" t="s">
        <v>1542</v>
      </c>
      <c r="FD13" s="29" t="s">
        <v>1543</v>
      </c>
      <c r="FE13" s="30" t="s">
        <v>1544</v>
      </c>
      <c r="FF13" s="28" t="s">
        <v>612</v>
      </c>
      <c r="FG13" s="29" t="s">
        <v>1546</v>
      </c>
      <c r="FH13" s="30" t="s">
        <v>614</v>
      </c>
      <c r="FI13" s="28" t="s">
        <v>397</v>
      </c>
      <c r="FJ13" s="29" t="s">
        <v>867</v>
      </c>
      <c r="FK13" s="30" t="s">
        <v>861</v>
      </c>
      <c r="FL13" s="28" t="s">
        <v>729</v>
      </c>
      <c r="FM13" s="29" t="s">
        <v>962</v>
      </c>
      <c r="FN13" s="30" t="s">
        <v>733</v>
      </c>
      <c r="FO13" s="28" t="s">
        <v>964</v>
      </c>
      <c r="FP13" s="29" t="s">
        <v>965</v>
      </c>
      <c r="FQ13" s="30" t="s">
        <v>966</v>
      </c>
      <c r="FR13" s="28" t="s">
        <v>968</v>
      </c>
      <c r="FS13" s="29" t="s">
        <v>969</v>
      </c>
      <c r="FT13" s="30" t="s">
        <v>970</v>
      </c>
      <c r="FU13" s="28" t="s">
        <v>972</v>
      </c>
      <c r="FV13" s="29" t="s">
        <v>973</v>
      </c>
      <c r="FW13" s="30" t="s">
        <v>974</v>
      </c>
      <c r="FX13" s="28" t="s">
        <v>366</v>
      </c>
      <c r="FY13" s="29" t="s">
        <v>976</v>
      </c>
      <c r="FZ13" s="30" t="s">
        <v>977</v>
      </c>
      <c r="GA13" s="28" t="s">
        <v>385</v>
      </c>
      <c r="GB13" s="29" t="s">
        <v>979</v>
      </c>
      <c r="GC13" s="30" t="s">
        <v>589</v>
      </c>
      <c r="GD13" s="28" t="s">
        <v>981</v>
      </c>
      <c r="GE13" s="29" t="s">
        <v>982</v>
      </c>
      <c r="GF13" s="30" t="s">
        <v>983</v>
      </c>
      <c r="GG13" s="28" t="s">
        <v>985</v>
      </c>
      <c r="GH13" s="29" t="s">
        <v>986</v>
      </c>
      <c r="GI13" s="30" t="s">
        <v>987</v>
      </c>
      <c r="GJ13" s="28" t="s">
        <v>612</v>
      </c>
      <c r="GK13" s="29" t="s">
        <v>806</v>
      </c>
      <c r="GL13" s="30" t="s">
        <v>727</v>
      </c>
      <c r="GM13" s="28" t="s">
        <v>1548</v>
      </c>
      <c r="GN13" s="29" t="s">
        <v>1549</v>
      </c>
      <c r="GO13" s="30" t="s">
        <v>508</v>
      </c>
      <c r="GP13" s="28" t="s">
        <v>1551</v>
      </c>
      <c r="GQ13" s="29" t="s">
        <v>1552</v>
      </c>
      <c r="GR13" s="30" t="s">
        <v>1553</v>
      </c>
      <c r="GS13" s="28" t="s">
        <v>612</v>
      </c>
      <c r="GT13" s="29" t="s">
        <v>1546</v>
      </c>
      <c r="GU13" s="30" t="s">
        <v>1555</v>
      </c>
      <c r="GV13" s="28" t="s">
        <v>1557</v>
      </c>
      <c r="GW13" s="29" t="s">
        <v>1558</v>
      </c>
      <c r="GX13" s="30" t="s">
        <v>1559</v>
      </c>
      <c r="GY13" s="28" t="s">
        <v>1561</v>
      </c>
      <c r="GZ13" s="29" t="s">
        <v>1562</v>
      </c>
      <c r="HA13" s="30" t="s">
        <v>1563</v>
      </c>
      <c r="HB13" s="28" t="s">
        <v>1565</v>
      </c>
      <c r="HC13" s="29" t="s">
        <v>1566</v>
      </c>
      <c r="HD13" s="30" t="s">
        <v>1567</v>
      </c>
      <c r="HE13" s="28" t="s">
        <v>1569</v>
      </c>
      <c r="HF13" s="29" t="s">
        <v>1570</v>
      </c>
      <c r="HG13" s="30" t="s">
        <v>1571</v>
      </c>
      <c r="HH13" s="28" t="s">
        <v>366</v>
      </c>
      <c r="HI13" s="29" t="s">
        <v>867</v>
      </c>
      <c r="HJ13" s="30" t="s">
        <v>861</v>
      </c>
      <c r="HK13" s="28" t="s">
        <v>1574</v>
      </c>
      <c r="HL13" s="29" t="s">
        <v>1575</v>
      </c>
      <c r="HM13" s="30" t="s">
        <v>1576</v>
      </c>
      <c r="HN13" s="28" t="s">
        <v>1578</v>
      </c>
      <c r="HO13" s="29" t="s">
        <v>1579</v>
      </c>
      <c r="HP13" s="30" t="s">
        <v>1580</v>
      </c>
      <c r="HQ13" s="28" t="s">
        <v>1582</v>
      </c>
      <c r="HR13" s="29" t="s">
        <v>1583</v>
      </c>
      <c r="HS13" s="30" t="s">
        <v>1584</v>
      </c>
      <c r="HT13" s="28" t="s">
        <v>612</v>
      </c>
      <c r="HU13" s="29" t="s">
        <v>726</v>
      </c>
      <c r="HV13" s="30" t="s">
        <v>614</v>
      </c>
      <c r="HW13" s="28" t="s">
        <v>1587</v>
      </c>
      <c r="HX13" s="29" t="s">
        <v>1588</v>
      </c>
      <c r="HY13" s="30" t="s">
        <v>1589</v>
      </c>
      <c r="HZ13" s="28" t="s">
        <v>1591</v>
      </c>
      <c r="IA13" s="29" t="s">
        <v>1592</v>
      </c>
      <c r="IB13" s="30" t="s">
        <v>1593</v>
      </c>
      <c r="IC13" s="28" t="s">
        <v>729</v>
      </c>
      <c r="ID13" s="29" t="s">
        <v>1595</v>
      </c>
      <c r="IE13" s="30" t="s">
        <v>1596</v>
      </c>
      <c r="IF13" s="28" t="s">
        <v>401</v>
      </c>
      <c r="IG13" s="29" t="s">
        <v>495</v>
      </c>
      <c r="IH13" s="30" t="s">
        <v>1598</v>
      </c>
      <c r="II13" s="28" t="s">
        <v>1600</v>
      </c>
      <c r="IJ13" s="29" t="s">
        <v>1601</v>
      </c>
      <c r="IK13" s="30" t="s">
        <v>1602</v>
      </c>
      <c r="IL13" s="28" t="s">
        <v>1604</v>
      </c>
      <c r="IM13" s="29" t="s">
        <v>1605</v>
      </c>
      <c r="IN13" s="30" t="s">
        <v>1495</v>
      </c>
      <c r="IO13" s="28" t="s">
        <v>1607</v>
      </c>
      <c r="IP13" s="29" t="s">
        <v>1608</v>
      </c>
      <c r="IQ13" s="30" t="s">
        <v>1609</v>
      </c>
      <c r="IR13" s="28" t="s">
        <v>1611</v>
      </c>
      <c r="IS13" s="29" t="s">
        <v>1612</v>
      </c>
      <c r="IT13" s="30" t="s">
        <v>1613</v>
      </c>
      <c r="IU13" s="28" t="s">
        <v>529</v>
      </c>
      <c r="IV13" s="29" t="s">
        <v>847</v>
      </c>
      <c r="IW13" s="30" t="s">
        <v>1615</v>
      </c>
      <c r="IX13" s="28" t="s">
        <v>1735</v>
      </c>
      <c r="IY13" s="29" t="s">
        <v>1617</v>
      </c>
      <c r="IZ13" s="30" t="s">
        <v>1618</v>
      </c>
      <c r="JA13" s="28" t="s">
        <v>1620</v>
      </c>
      <c r="JB13" s="29" t="s">
        <v>1621</v>
      </c>
      <c r="JC13" s="30" t="s">
        <v>1438</v>
      </c>
      <c r="JD13" s="28" t="s">
        <v>1623</v>
      </c>
      <c r="JE13" s="29" t="s">
        <v>1624</v>
      </c>
      <c r="JF13" s="30" t="s">
        <v>1625</v>
      </c>
      <c r="JG13" s="28" t="s">
        <v>366</v>
      </c>
      <c r="JH13" s="29" t="s">
        <v>472</v>
      </c>
      <c r="JI13" s="30" t="s">
        <v>473</v>
      </c>
      <c r="JJ13" s="28" t="s">
        <v>1628</v>
      </c>
      <c r="JK13" s="29" t="s">
        <v>1629</v>
      </c>
      <c r="JL13" s="30" t="s">
        <v>1630</v>
      </c>
      <c r="JM13" s="28" t="s">
        <v>1632</v>
      </c>
      <c r="JN13" s="29" t="s">
        <v>1633</v>
      </c>
      <c r="JO13" s="30" t="s">
        <v>714</v>
      </c>
      <c r="JP13" s="28" t="s">
        <v>1635</v>
      </c>
      <c r="JQ13" s="29" t="s">
        <v>1636</v>
      </c>
      <c r="JR13" s="30" t="s">
        <v>1637</v>
      </c>
      <c r="JS13" s="28" t="s">
        <v>1639</v>
      </c>
      <c r="JT13" s="29" t="s">
        <v>1640</v>
      </c>
      <c r="JU13" s="30" t="s">
        <v>1641</v>
      </c>
      <c r="JV13" s="28" t="s">
        <v>1643</v>
      </c>
      <c r="JW13" s="29" t="s">
        <v>1644</v>
      </c>
      <c r="JX13" s="30" t="s">
        <v>1645</v>
      </c>
      <c r="JY13" s="28" t="s">
        <v>1647</v>
      </c>
      <c r="JZ13" s="29" t="s">
        <v>1648</v>
      </c>
      <c r="KA13" s="30" t="s">
        <v>1649</v>
      </c>
      <c r="KB13" s="28" t="s">
        <v>612</v>
      </c>
      <c r="KC13" s="29" t="s">
        <v>1651</v>
      </c>
      <c r="KD13" s="30" t="s">
        <v>727</v>
      </c>
      <c r="KE13" s="28" t="s">
        <v>1653</v>
      </c>
      <c r="KF13" s="29" t="s">
        <v>1654</v>
      </c>
      <c r="KG13" s="30" t="s">
        <v>1655</v>
      </c>
      <c r="KH13" s="28" t="s">
        <v>1657</v>
      </c>
      <c r="KI13" s="29" t="s">
        <v>1658</v>
      </c>
      <c r="KJ13" s="30" t="s">
        <v>1659</v>
      </c>
      <c r="KK13" s="28" t="s">
        <v>1661</v>
      </c>
      <c r="KL13" s="29" t="s">
        <v>1662</v>
      </c>
      <c r="KM13" s="30" t="s">
        <v>1663</v>
      </c>
      <c r="KN13" s="28" t="s">
        <v>1665</v>
      </c>
      <c r="KO13" s="29" t="s">
        <v>1666</v>
      </c>
      <c r="KP13" s="30" t="s">
        <v>1667</v>
      </c>
      <c r="KQ13" s="28" t="s">
        <v>921</v>
      </c>
      <c r="KR13" s="29" t="s">
        <v>926</v>
      </c>
      <c r="KS13" s="30" t="s">
        <v>1669</v>
      </c>
      <c r="KT13" s="28" t="s">
        <v>1671</v>
      </c>
      <c r="KU13" s="29" t="s">
        <v>1672</v>
      </c>
      <c r="KV13" s="30" t="s">
        <v>1673</v>
      </c>
      <c r="KW13" s="28" t="s">
        <v>1675</v>
      </c>
      <c r="KX13" s="29" t="s">
        <v>1676</v>
      </c>
      <c r="KY13" s="30" t="s">
        <v>1677</v>
      </c>
      <c r="KZ13" s="28" t="s">
        <v>1679</v>
      </c>
      <c r="LA13" s="29" t="s">
        <v>1680</v>
      </c>
      <c r="LB13" s="30" t="s">
        <v>1681</v>
      </c>
      <c r="LC13" s="28" t="s">
        <v>1736</v>
      </c>
      <c r="LD13" s="29" t="s">
        <v>1683</v>
      </c>
      <c r="LE13" s="30" t="s">
        <v>1684</v>
      </c>
      <c r="LF13" s="28" t="s">
        <v>612</v>
      </c>
      <c r="LG13" s="29" t="s">
        <v>726</v>
      </c>
      <c r="LH13" s="30" t="s">
        <v>1686</v>
      </c>
      <c r="LI13" s="28" t="s">
        <v>1737</v>
      </c>
      <c r="LJ13" s="29" t="s">
        <v>1688</v>
      </c>
      <c r="LK13" s="30" t="s">
        <v>1689</v>
      </c>
      <c r="LL13" s="28" t="s">
        <v>1691</v>
      </c>
      <c r="LM13" s="29" t="s">
        <v>1692</v>
      </c>
      <c r="LN13" s="30" t="s">
        <v>1693</v>
      </c>
      <c r="LO13" s="28" t="s">
        <v>612</v>
      </c>
      <c r="LP13" s="29" t="s">
        <v>1686</v>
      </c>
      <c r="LQ13" s="30" t="s">
        <v>727</v>
      </c>
      <c r="LR13" s="28" t="s">
        <v>1696</v>
      </c>
      <c r="LS13" s="29" t="s">
        <v>1697</v>
      </c>
      <c r="LT13" s="30" t="s">
        <v>1698</v>
      </c>
      <c r="LU13" s="28" t="s">
        <v>1700</v>
      </c>
      <c r="LV13" s="29" t="s">
        <v>589</v>
      </c>
      <c r="LW13" s="30" t="s">
        <v>387</v>
      </c>
      <c r="LX13" s="28" t="s">
        <v>1702</v>
      </c>
      <c r="LY13" s="29" t="s">
        <v>1703</v>
      </c>
      <c r="LZ13" s="30" t="s">
        <v>1704</v>
      </c>
      <c r="MA13" s="28" t="s">
        <v>1604</v>
      </c>
      <c r="MB13" s="29" t="s">
        <v>1706</v>
      </c>
      <c r="MC13" s="30" t="s">
        <v>1707</v>
      </c>
      <c r="MD13" s="28" t="s">
        <v>1709</v>
      </c>
      <c r="ME13" s="29" t="s">
        <v>1710</v>
      </c>
      <c r="MF13" s="30" t="s">
        <v>1711</v>
      </c>
      <c r="MG13" s="28" t="s">
        <v>1480</v>
      </c>
      <c r="MH13" s="29" t="s">
        <v>1481</v>
      </c>
      <c r="MI13" s="30" t="s">
        <v>1713</v>
      </c>
      <c r="MJ13" s="28" t="s">
        <v>1715</v>
      </c>
      <c r="MK13" s="29" t="s">
        <v>1716</v>
      </c>
      <c r="ML13" s="30" t="s">
        <v>1717</v>
      </c>
      <c r="MM13" s="28" t="s">
        <v>1719</v>
      </c>
      <c r="MN13" s="29" t="s">
        <v>1720</v>
      </c>
      <c r="MO13" s="30" t="s">
        <v>1721</v>
      </c>
      <c r="MP13" s="28" t="s">
        <v>1723</v>
      </c>
      <c r="MQ13" s="29" t="s">
        <v>1724</v>
      </c>
      <c r="MR13" s="30" t="s">
        <v>1725</v>
      </c>
      <c r="MS13" s="28" t="s">
        <v>1727</v>
      </c>
      <c r="MT13" s="29" t="s">
        <v>1728</v>
      </c>
      <c r="MU13" s="30" t="s">
        <v>1729</v>
      </c>
      <c r="MV13" s="28" t="s">
        <v>1731</v>
      </c>
      <c r="MW13" s="29" t="s">
        <v>1732</v>
      </c>
      <c r="MX13" s="30" t="s">
        <v>1733</v>
      </c>
    </row>
    <row r="14" spans="1:362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1"/>
      <c r="BQ14" s="21"/>
      <c r="BR14" s="21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4"/>
      <c r="EI14" s="4"/>
      <c r="EJ14" s="4"/>
      <c r="EK14" s="4"/>
      <c r="EL14" s="4"/>
      <c r="EM14" s="4"/>
      <c r="EN14" s="4"/>
      <c r="EO14" s="4"/>
      <c r="EP14" s="4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4"/>
      <c r="FE14" s="4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22"/>
      <c r="MM14" s="4"/>
      <c r="MN14" s="4"/>
      <c r="MO14" s="4"/>
      <c r="MP14" s="4"/>
      <c r="MQ14" s="4"/>
      <c r="MR14" s="4"/>
      <c r="MS14" s="4"/>
      <c r="MT14" s="4"/>
      <c r="MU14" s="22"/>
      <c r="MV14" s="4"/>
      <c r="MW14" s="4"/>
      <c r="MX14" s="4"/>
    </row>
    <row r="15" spans="1:36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22"/>
      <c r="MM15" s="4"/>
      <c r="MN15" s="4"/>
      <c r="MO15" s="4"/>
      <c r="MP15" s="4"/>
      <c r="MQ15" s="4"/>
      <c r="MR15" s="4"/>
      <c r="MS15" s="4"/>
      <c r="MT15" s="4"/>
      <c r="MU15" s="22"/>
      <c r="MV15" s="4"/>
      <c r="MW15" s="4"/>
      <c r="MX15" s="4"/>
    </row>
    <row r="16" spans="1:36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22"/>
      <c r="MM16" s="4"/>
      <c r="MN16" s="4"/>
      <c r="MO16" s="4"/>
      <c r="MP16" s="4"/>
      <c r="MQ16" s="4"/>
      <c r="MR16" s="4"/>
      <c r="MS16" s="4"/>
      <c r="MT16" s="4"/>
      <c r="MU16" s="22"/>
      <c r="MV16" s="4"/>
      <c r="MW16" s="4"/>
      <c r="MX16" s="4"/>
    </row>
    <row r="17" spans="1:36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22"/>
      <c r="MM17" s="4"/>
      <c r="MN17" s="4"/>
      <c r="MO17" s="4"/>
      <c r="MP17" s="4"/>
      <c r="MQ17" s="4"/>
      <c r="MR17" s="4"/>
      <c r="MS17" s="4"/>
      <c r="MT17" s="4"/>
      <c r="MU17" s="22"/>
      <c r="MV17" s="4"/>
      <c r="MW17" s="4"/>
      <c r="MX17" s="4"/>
    </row>
    <row r="18" spans="1:36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22"/>
      <c r="MM18" s="4"/>
      <c r="MN18" s="4"/>
      <c r="MO18" s="4"/>
      <c r="MP18" s="4"/>
      <c r="MQ18" s="4"/>
      <c r="MR18" s="4"/>
      <c r="MS18" s="4"/>
      <c r="MT18" s="4"/>
      <c r="MU18" s="22"/>
      <c r="MV18" s="4"/>
      <c r="MW18" s="4"/>
      <c r="MX18" s="4"/>
    </row>
    <row r="19" spans="1:36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22"/>
      <c r="MM19" s="4"/>
      <c r="MN19" s="4"/>
      <c r="MO19" s="4"/>
      <c r="MP19" s="4"/>
      <c r="MQ19" s="4"/>
      <c r="MR19" s="4"/>
      <c r="MS19" s="4"/>
      <c r="MT19" s="4"/>
      <c r="MU19" s="22"/>
      <c r="MV19" s="4"/>
      <c r="MW19" s="4"/>
      <c r="MX19" s="4"/>
    </row>
    <row r="20" spans="1:36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22"/>
      <c r="MM20" s="4"/>
      <c r="MN20" s="4"/>
      <c r="MO20" s="4"/>
      <c r="MP20" s="4"/>
      <c r="MQ20" s="4"/>
      <c r="MR20" s="4"/>
      <c r="MS20" s="4"/>
      <c r="MT20" s="4"/>
      <c r="MU20" s="22"/>
      <c r="MV20" s="4"/>
      <c r="MW20" s="4"/>
      <c r="MX20" s="4"/>
    </row>
    <row r="21" spans="1:36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22"/>
      <c r="MM21" s="4"/>
      <c r="MN21" s="4"/>
      <c r="MO21" s="4"/>
      <c r="MP21" s="4"/>
      <c r="MQ21" s="4"/>
      <c r="MR21" s="4"/>
      <c r="MS21" s="4"/>
      <c r="MT21" s="4"/>
      <c r="MU21" s="22"/>
      <c r="MV21" s="4"/>
      <c r="MW21" s="4"/>
      <c r="MX21" s="4"/>
    </row>
    <row r="22" spans="1:36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22"/>
      <c r="MM22" s="4"/>
      <c r="MN22" s="4"/>
      <c r="MO22" s="4"/>
      <c r="MP22" s="4"/>
      <c r="MQ22" s="4"/>
      <c r="MR22" s="4"/>
      <c r="MS22" s="4"/>
      <c r="MT22" s="4"/>
      <c r="MU22" s="22"/>
      <c r="MV22" s="4"/>
      <c r="MW22" s="4"/>
      <c r="MX22" s="4"/>
    </row>
    <row r="23" spans="1:36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22"/>
      <c r="MM23" s="4"/>
      <c r="MN23" s="4"/>
      <c r="MO23" s="4"/>
      <c r="MP23" s="4"/>
      <c r="MQ23" s="4"/>
      <c r="MR23" s="4"/>
      <c r="MS23" s="4"/>
      <c r="MT23" s="4"/>
      <c r="MU23" s="22"/>
      <c r="MV23" s="4"/>
      <c r="MW23" s="4"/>
      <c r="MX23" s="4"/>
    </row>
    <row r="24" spans="1:36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22"/>
      <c r="MM24" s="4"/>
      <c r="MN24" s="4"/>
      <c r="MO24" s="4"/>
      <c r="MP24" s="4"/>
      <c r="MQ24" s="4"/>
      <c r="MR24" s="4"/>
      <c r="MS24" s="4"/>
      <c r="MT24" s="4"/>
      <c r="MU24" s="22"/>
      <c r="MV24" s="4"/>
      <c r="MW24" s="4"/>
      <c r="MX24" s="4"/>
    </row>
    <row r="25" spans="1:36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22"/>
      <c r="MM25" s="4"/>
      <c r="MN25" s="4"/>
      <c r="MO25" s="4"/>
      <c r="MP25" s="4"/>
      <c r="MQ25" s="4"/>
      <c r="MR25" s="4"/>
      <c r="MS25" s="4"/>
      <c r="MT25" s="4"/>
      <c r="MU25" s="22"/>
      <c r="MV25" s="4"/>
      <c r="MW25" s="4"/>
      <c r="MX25" s="4"/>
    </row>
    <row r="26" spans="1:36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22"/>
      <c r="MM26" s="4"/>
      <c r="MN26" s="4"/>
      <c r="MO26" s="4"/>
      <c r="MP26" s="4"/>
      <c r="MQ26" s="4"/>
      <c r="MR26" s="4"/>
      <c r="MS26" s="4"/>
      <c r="MT26" s="4"/>
      <c r="MU26" s="22"/>
      <c r="MV26" s="4"/>
      <c r="MW26" s="4"/>
      <c r="MX26" s="4"/>
    </row>
    <row r="27" spans="1:36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22"/>
      <c r="MM27" s="4"/>
      <c r="MN27" s="4"/>
      <c r="MO27" s="4"/>
      <c r="MP27" s="4"/>
      <c r="MQ27" s="4"/>
      <c r="MR27" s="4"/>
      <c r="MS27" s="4"/>
      <c r="MT27" s="4"/>
      <c r="MU27" s="22"/>
      <c r="MV27" s="4"/>
      <c r="MW27" s="4"/>
      <c r="MX27" s="4"/>
    </row>
    <row r="28" spans="1:36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22"/>
      <c r="MM28" s="4"/>
      <c r="MN28" s="4"/>
      <c r="MO28" s="4"/>
      <c r="MP28" s="4"/>
      <c r="MQ28" s="4"/>
      <c r="MR28" s="4"/>
      <c r="MS28" s="4"/>
      <c r="MT28" s="4"/>
      <c r="MU28" s="22"/>
      <c r="MV28" s="4"/>
      <c r="MW28" s="4"/>
      <c r="MX28" s="4"/>
    </row>
    <row r="29" spans="1:36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22"/>
      <c r="MM29" s="4"/>
      <c r="MN29" s="4"/>
      <c r="MO29" s="4"/>
      <c r="MP29" s="4"/>
      <c r="MQ29" s="4"/>
      <c r="MR29" s="4"/>
      <c r="MS29" s="4"/>
      <c r="MT29" s="4"/>
      <c r="MU29" s="22"/>
      <c r="MV29" s="4"/>
      <c r="MW29" s="4"/>
      <c r="MX29" s="4"/>
    </row>
    <row r="30" spans="1:36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22"/>
      <c r="MM30" s="4"/>
      <c r="MN30" s="4"/>
      <c r="MO30" s="4"/>
      <c r="MP30" s="4"/>
      <c r="MQ30" s="4"/>
      <c r="MR30" s="4"/>
      <c r="MS30" s="4"/>
      <c r="MT30" s="4"/>
      <c r="MU30" s="22"/>
      <c r="MV30" s="4"/>
      <c r="MW30" s="4"/>
      <c r="MX30" s="4"/>
    </row>
    <row r="31" spans="1:36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22"/>
      <c r="MM31" s="4"/>
      <c r="MN31" s="4"/>
      <c r="MO31" s="4"/>
      <c r="MP31" s="4"/>
      <c r="MQ31" s="4"/>
      <c r="MR31" s="4"/>
      <c r="MS31" s="4"/>
      <c r="MT31" s="4"/>
      <c r="MU31" s="22"/>
      <c r="MV31" s="4"/>
      <c r="MW31" s="4"/>
      <c r="MX31" s="4"/>
    </row>
    <row r="32" spans="1:36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22"/>
      <c r="MM32" s="4"/>
      <c r="MN32" s="4"/>
      <c r="MO32" s="4"/>
      <c r="MP32" s="4"/>
      <c r="MQ32" s="4"/>
      <c r="MR32" s="4"/>
      <c r="MS32" s="4"/>
      <c r="MT32" s="4"/>
      <c r="MU32" s="22"/>
      <c r="MV32" s="4"/>
      <c r="MW32" s="4"/>
      <c r="MX32" s="4"/>
    </row>
    <row r="33" spans="1:36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22"/>
      <c r="MM33" s="4"/>
      <c r="MN33" s="4"/>
      <c r="MO33" s="4"/>
      <c r="MP33" s="4"/>
      <c r="MQ33" s="4"/>
      <c r="MR33" s="4"/>
      <c r="MS33" s="4"/>
      <c r="MT33" s="4"/>
      <c r="MU33" s="22"/>
      <c r="MV33" s="4"/>
      <c r="MW33" s="4"/>
      <c r="MX33" s="4"/>
    </row>
    <row r="34" spans="1:36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22"/>
      <c r="MM34" s="4"/>
      <c r="MN34" s="4"/>
      <c r="MO34" s="4"/>
      <c r="MP34" s="4"/>
      <c r="MQ34" s="4"/>
      <c r="MR34" s="4"/>
      <c r="MS34" s="4"/>
      <c r="MT34" s="4"/>
      <c r="MU34" s="22"/>
      <c r="MV34" s="4"/>
      <c r="MW34" s="4"/>
      <c r="MX34" s="4"/>
    </row>
    <row r="35" spans="1:36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22"/>
      <c r="MM35" s="4"/>
      <c r="MN35" s="4"/>
      <c r="MO35" s="4"/>
      <c r="MP35" s="4"/>
      <c r="MQ35" s="4"/>
      <c r="MR35" s="4"/>
      <c r="MS35" s="4"/>
      <c r="MT35" s="4"/>
      <c r="MU35" s="22"/>
      <c r="MV35" s="4"/>
      <c r="MW35" s="4"/>
      <c r="MX35" s="4"/>
    </row>
    <row r="36" spans="1:36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22"/>
      <c r="MM36" s="4"/>
      <c r="MN36" s="4"/>
      <c r="MO36" s="4"/>
      <c r="MP36" s="4"/>
      <c r="MQ36" s="4"/>
      <c r="MR36" s="4"/>
      <c r="MS36" s="4"/>
      <c r="MT36" s="4"/>
      <c r="MU36" s="22"/>
      <c r="MV36" s="4"/>
      <c r="MW36" s="4"/>
      <c r="MX36" s="4"/>
    </row>
    <row r="37" spans="1:36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22"/>
      <c r="MM37" s="4"/>
      <c r="MN37" s="4"/>
      <c r="MO37" s="4"/>
      <c r="MP37" s="4"/>
      <c r="MQ37" s="4"/>
      <c r="MR37" s="4"/>
      <c r="MS37" s="4"/>
      <c r="MT37" s="4"/>
      <c r="MU37" s="22"/>
      <c r="MV37" s="4"/>
      <c r="MW37" s="4"/>
      <c r="MX37" s="4"/>
    </row>
    <row r="38" spans="1:36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22"/>
      <c r="MM38" s="4"/>
      <c r="MN38" s="4"/>
      <c r="MO38" s="4"/>
      <c r="MP38" s="4"/>
      <c r="MQ38" s="4"/>
      <c r="MR38" s="4"/>
      <c r="MS38" s="4"/>
      <c r="MT38" s="4"/>
      <c r="MU38" s="22"/>
      <c r="MV38" s="4"/>
      <c r="MW38" s="4"/>
      <c r="MX38" s="4"/>
    </row>
    <row r="39" spans="1:362">
      <c r="A39" s="79" t="s">
        <v>333</v>
      </c>
      <c r="B39" s="8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MX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</row>
    <row r="40" spans="1:362" ht="39" customHeight="1">
      <c r="A40" s="81" t="s">
        <v>3201</v>
      </c>
      <c r="B40" s="82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MX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</row>
    <row r="42" spans="1:362">
      <c r="B42" s="12" t="s">
        <v>3172</v>
      </c>
    </row>
    <row r="43" spans="1:362">
      <c r="B43" t="s">
        <v>3173</v>
      </c>
      <c r="C43" t="s">
        <v>3191</v>
      </c>
      <c r="D43" s="45">
        <f>(C40+F40+I40+L40+O40+R40+X40+AA40+AD40+AG40+AJ40+AM40+AP40+AS40+AV40+AY40+BB40+BE40+BH40)/20</f>
        <v>0</v>
      </c>
    </row>
    <row r="44" spans="1:362">
      <c r="B44" t="s">
        <v>3175</v>
      </c>
      <c r="C44" t="s">
        <v>3191</v>
      </c>
      <c r="D44">
        <f>(D40+G40+J40+M40+P40+S40+V40+Y40+AB40+AE40+AH40+AK40+AN40+AQ40+AT40+AW40+AZ40+BC40+BF40+BI40)/20</f>
        <v>0</v>
      </c>
    </row>
    <row r="45" spans="1:362">
      <c r="B45" t="s">
        <v>3176</v>
      </c>
      <c r="C45" t="s">
        <v>3191</v>
      </c>
      <c r="D45">
        <f>(E40+H40+K40+N40+Q40+T40+W40+Z40+AC40+AF40+AI40+AL40+AO40+AR40+AU40+AX40+BA40+BD40+BG40+BJ40)/20</f>
        <v>0</v>
      </c>
    </row>
    <row r="47" spans="1:362">
      <c r="B47" t="s">
        <v>3173</v>
      </c>
      <c r="C47" t="s">
        <v>3192</v>
      </c>
      <c r="D47">
        <f>(BK40+BN40+BQ40+BT40+BW40+BZ40+CC40+CI40+CL40+CO40+CR40+CU40+CX40+DA40+DD40+DG40+DJ40+DM40+DP40+DV40+DY40+EB40+EE40)/25</f>
        <v>0</v>
      </c>
    </row>
    <row r="48" spans="1:362">
      <c r="B48" t="s">
        <v>3175</v>
      </c>
      <c r="C48" t="s">
        <v>3192</v>
      </c>
      <c r="D48">
        <f>(BL40+BO40+BR40+BU40+BX40+CA40+CD40+CG40+CJ40+CM40+CP40+CS40+CV40+CY40+DB40+DE40+DH40+DK40+DN40+DQ40+DT40+DW40+DZ40+EC40+EF40)/25</f>
        <v>0</v>
      </c>
    </row>
    <row r="49" spans="2:4">
      <c r="B49" t="s">
        <v>3176</v>
      </c>
      <c r="C49" t="s">
        <v>3192</v>
      </c>
      <c r="D49">
        <f>(BM40+BP40+BS40+BV40+CB40+CE40+CH40+CK40+CN40+CQ40+CT40+CW40+CZ40+DC40+DF40+DI40+DL40+DO40+DR40+DU40+DX40+EA40+ED40+EG40)/25</f>
        <v>0</v>
      </c>
    </row>
    <row r="51" spans="2:4">
      <c r="B51" t="s">
        <v>3173</v>
      </c>
      <c r="C51" t="s">
        <v>3193</v>
      </c>
      <c r="D51">
        <f>(EH40+EK40+EN40+EQ40+ET40+EW40+EZ40+FC40+FF40)/9</f>
        <v>0</v>
      </c>
    </row>
    <row r="52" spans="2:4">
      <c r="B52" t="s">
        <v>3175</v>
      </c>
      <c r="C52" t="s">
        <v>3193</v>
      </c>
      <c r="D52">
        <f>(EI40+EL40+EO40+ER40+EU40+EX40+FA40+FD40+FG40)/9</f>
        <v>0</v>
      </c>
    </row>
    <row r="53" spans="2:4">
      <c r="B53" t="s">
        <v>3176</v>
      </c>
      <c r="C53" t="s">
        <v>3193</v>
      </c>
      <c r="D53">
        <f>(EJ40+EM40+EP40+ES40+EV40+EY40+FB40+FE40+FH40)/9</f>
        <v>0</v>
      </c>
    </row>
    <row r="55" spans="2:4">
      <c r="B55" t="s">
        <v>3173</v>
      </c>
      <c r="C55" t="s">
        <v>3194</v>
      </c>
      <c r="D55">
        <f>(FI40+FL40+FO40+FR40+FU40+FX40+GA40+GD40+GG40+GJ40+GM40+GP40+GV40+GY40+HB40+HE40+HH40+HK40+HN40+HQ40+HT40+HW40+HZ40+IC40+IF40+II40+IL40+IO40+IR40+IU40+IX40+JA40+JD40+JG40+JJ40+JM40+JP40+JS40+JV40+JY40+KB40+KE40+KH40+KK40)/45</f>
        <v>0</v>
      </c>
    </row>
    <row r="56" spans="2:4">
      <c r="B56" t="s">
        <v>3175</v>
      </c>
      <c r="C56" t="s">
        <v>3194</v>
      </c>
      <c r="D56">
        <f>(FJ40+FM40+FP40+FS40+FV40+FY40+GB40+GE40+GH40+GK40+GN40+GQ40+GT40+GW40+GZ40+HC40+HF40+HI40+HL40+HO40+HR40+HU40+HX40+IA40+ID40+IG40+IJ40+IM40+IP40+IS40+IV40+IY40+JB40+JE40+JH40+JK40+JN40+JQ40+JT40+JW40+JZ40+KC40+KF40+KI40+KL40)/45</f>
        <v>0</v>
      </c>
    </row>
    <row r="57" spans="2:4">
      <c r="B57" t="s">
        <v>3176</v>
      </c>
      <c r="C57" t="s">
        <v>3194</v>
      </c>
      <c r="D57">
        <f>(FK40+FN40+FQ40+FT40+FW40+FZ40+GC40+GF40+GI40+GL40+GO40+GR40+GU40+GX40+HA40+HD40+HG40+HJ40+HM40+HP40+HS40+HV40+HY40+IB40+IE40+IH40+IK40+IN40+IQ40+IT40+IW40+IZ40+JC40+JF40+JI40+JL40+JO40+JR40+JU40+JX40+KA40+KD40+KG40+KJ40+KM40)/45</f>
        <v>0</v>
      </c>
    </row>
    <row r="59" spans="2:4">
      <c r="B59" t="s">
        <v>3173</v>
      </c>
      <c r="C59" t="s">
        <v>3195</v>
      </c>
      <c r="D59">
        <f>(KN40+KQ40+KT40+KW40+KZ40+LC40+LF40+LI40+LL40+LO40+LR40+LU40+LX40+MA40+MD40+MG40+MJ40+MM40+MP40+MS40+MV40)/21</f>
        <v>0</v>
      </c>
    </row>
    <row r="60" spans="2:4">
      <c r="B60" t="s">
        <v>3175</v>
      </c>
      <c r="C60" t="s">
        <v>3195</v>
      </c>
      <c r="D60">
        <f>(KP40+KS40+KV40+KY40+LB40+LE40+LH40+LK40+LN40+LQ40+LT40+LW40+LZ40+MC40+MF40+MI40+ML40+MO40+MR40+MU40+MX40)/21</f>
        <v>0</v>
      </c>
    </row>
    <row r="61" spans="2:4">
      <c r="B61" t="s">
        <v>3176</v>
      </c>
      <c r="C61" t="s">
        <v>3195</v>
      </c>
      <c r="D61">
        <f>(KP40+KS40+KV40+KY40+LB40+LE40+LH40+LK40+LN40+LQ40+LT40+LW40+LZ40+MC40+MF40+MI40+ML40+MO40+MR40+MU40+MX40)/21</f>
        <v>0</v>
      </c>
    </row>
  </sheetData>
  <mergeCells count="266">
    <mergeCell ref="FI5:GF5"/>
    <mergeCell ref="HN5:IK5"/>
    <mergeCell ref="MV11:MX11"/>
    <mergeCell ref="MV12:MX12"/>
    <mergeCell ref="KN4:MX4"/>
    <mergeCell ref="KN5:MX5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JM11:JO11"/>
    <mergeCell ref="JP11:JR11"/>
    <mergeCell ref="JS11:JU11"/>
    <mergeCell ref="JV11:JX11"/>
    <mergeCell ref="JY11:KA11"/>
    <mergeCell ref="FI4:GF4"/>
    <mergeCell ref="HN4:IK4"/>
    <mergeCell ref="JJ5:KM5"/>
    <mergeCell ref="JJ4:KM4"/>
    <mergeCell ref="A4:A13"/>
    <mergeCell ref="B4:B13"/>
    <mergeCell ref="C4:BJ4"/>
    <mergeCell ref="EH4:FH4"/>
    <mergeCell ref="C5:BJ10"/>
    <mergeCell ref="EH5:FH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G5"/>
    <mergeCell ref="DP4:EG4"/>
    <mergeCell ref="DP11:DR11"/>
    <mergeCell ref="DS11:DU11"/>
    <mergeCell ref="DV11:DX11"/>
    <mergeCell ref="DY11:EA11"/>
    <mergeCell ref="C11:E11"/>
    <mergeCell ref="F11:H11"/>
    <mergeCell ref="I11:K11"/>
    <mergeCell ref="L11:N11"/>
    <mergeCell ref="IL5:JI5"/>
    <mergeCell ref="IL4:JI4"/>
    <mergeCell ref="GG5:HM5"/>
    <mergeCell ref="GG4:HM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GP11:GR11"/>
    <mergeCell ref="FI11:FK11"/>
    <mergeCell ref="FL11:FN11"/>
    <mergeCell ref="FO11:FQ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R11:FT11"/>
    <mergeCell ref="FU11:FW11"/>
    <mergeCell ref="FX11:FZ11"/>
    <mergeCell ref="CF11:CH11"/>
    <mergeCell ref="CI11:CK11"/>
    <mergeCell ref="CL11:CN11"/>
    <mergeCell ref="CO11:CQ11"/>
    <mergeCell ref="EQ11:ES11"/>
    <mergeCell ref="ET11:EV11"/>
    <mergeCell ref="EW11:EY11"/>
    <mergeCell ref="EZ11:FB11"/>
    <mergeCell ref="FC11:FE11"/>
    <mergeCell ref="DJ11:DL11"/>
    <mergeCell ref="DM11:DO11"/>
    <mergeCell ref="EH11:EJ11"/>
    <mergeCell ref="EK11:EM11"/>
    <mergeCell ref="EN11:EP11"/>
    <mergeCell ref="EB11:ED11"/>
    <mergeCell ref="EE11:EG11"/>
    <mergeCell ref="C12:E12"/>
    <mergeCell ref="F12:H12"/>
    <mergeCell ref="I12:K12"/>
    <mergeCell ref="L12:N12"/>
    <mergeCell ref="R12:T12"/>
    <mergeCell ref="U12:W12"/>
    <mergeCell ref="LU11:LW11"/>
    <mergeCell ref="LX11:LZ11"/>
    <mergeCell ref="LC11:LE11"/>
    <mergeCell ref="LF11:LH11"/>
    <mergeCell ref="LI11:LK11"/>
    <mergeCell ref="LL11:LN11"/>
    <mergeCell ref="LO11:LQ11"/>
    <mergeCell ref="LR11:LT11"/>
    <mergeCell ref="KN11:KP11"/>
    <mergeCell ref="KQ11:KS11"/>
    <mergeCell ref="KT11:KV11"/>
    <mergeCell ref="KW11:KY11"/>
    <mergeCell ref="KZ11:LB11"/>
    <mergeCell ref="IU11:IW11"/>
    <mergeCell ref="IX11:IZ11"/>
    <mergeCell ref="JA11:JC11"/>
    <mergeCell ref="X12:Z12"/>
    <mergeCell ref="HQ11:HS11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BK12:BM12"/>
    <mergeCell ref="HT11:HV11"/>
    <mergeCell ref="HW11:HY11"/>
    <mergeCell ref="HZ11:IB11"/>
    <mergeCell ref="GS11:GU11"/>
    <mergeCell ref="GV11:GX11"/>
    <mergeCell ref="GY11:HA11"/>
    <mergeCell ref="HB11:HD11"/>
    <mergeCell ref="HE11:HG11"/>
    <mergeCell ref="HH11:HJ11"/>
    <mergeCell ref="FF11:FH11"/>
    <mergeCell ref="GA11:GC11"/>
    <mergeCell ref="GD11:GF11"/>
    <mergeCell ref="GG11:GI11"/>
    <mergeCell ref="GJ11:GL11"/>
    <mergeCell ref="GM11:GO11"/>
    <mergeCell ref="MM11:MO11"/>
    <mergeCell ref="MP11:MR11"/>
    <mergeCell ref="MS11:MU11"/>
    <mergeCell ref="MA11:MC11"/>
    <mergeCell ref="MD11:MF11"/>
    <mergeCell ref="MG11:MI11"/>
    <mergeCell ref="MJ11:ML11"/>
    <mergeCell ref="JD11:JF11"/>
    <mergeCell ref="JG11:JI11"/>
    <mergeCell ref="JJ11:JL11"/>
    <mergeCell ref="KH11:KJ11"/>
    <mergeCell ref="KK11:KM11"/>
    <mergeCell ref="KB11:KD11"/>
    <mergeCell ref="KE11:KG11"/>
    <mergeCell ref="BN12:BP12"/>
    <mergeCell ref="BQ12:BS12"/>
    <mergeCell ref="BT12:BV12"/>
    <mergeCell ref="BW12:BY12"/>
    <mergeCell ref="BZ12:CB12"/>
    <mergeCell ref="AA12:AC12"/>
    <mergeCell ref="AD12:AF12"/>
    <mergeCell ref="AG12:AI12"/>
    <mergeCell ref="AJ12:AL12"/>
    <mergeCell ref="AM12:AO12"/>
    <mergeCell ref="BB12:BD12"/>
    <mergeCell ref="AY12:BA12"/>
    <mergeCell ref="AV12:AX12"/>
    <mergeCell ref="AS12:AU12"/>
    <mergeCell ref="AP12:AR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T12:EV12"/>
    <mergeCell ref="EW12:EY12"/>
    <mergeCell ref="EZ12:FB12"/>
    <mergeCell ref="FC12:FE12"/>
    <mergeCell ref="FI12:FK12"/>
    <mergeCell ref="FF12:FH12"/>
    <mergeCell ref="DM12:DO12"/>
    <mergeCell ref="EH12:EJ12"/>
    <mergeCell ref="EK12:EM12"/>
    <mergeCell ref="EN12:EP12"/>
    <mergeCell ref="EQ12:ES12"/>
    <mergeCell ref="DP12:DR12"/>
    <mergeCell ref="DS12:DU12"/>
    <mergeCell ref="DV12:DX12"/>
    <mergeCell ref="DY12:EA12"/>
    <mergeCell ref="EB12:ED12"/>
    <mergeCell ref="EE12:EG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A40:B40"/>
    <mergeCell ref="LX12:LZ12"/>
    <mergeCell ref="MA12:MC12"/>
    <mergeCell ref="MD12:MF12"/>
    <mergeCell ref="MG12:MI12"/>
    <mergeCell ref="MJ12:ML12"/>
    <mergeCell ref="MM12:MO12"/>
    <mergeCell ref="LF12:LH12"/>
    <mergeCell ref="LI12:LK12"/>
    <mergeCell ref="LL12:LN12"/>
    <mergeCell ref="LO12:LQ12"/>
    <mergeCell ref="LR12:LT12"/>
    <mergeCell ref="LU12:LW12"/>
    <mergeCell ref="KN12:KP12"/>
    <mergeCell ref="KQ12:KS12"/>
    <mergeCell ref="KT12:KV12"/>
    <mergeCell ref="KW12:KY12"/>
    <mergeCell ref="KZ12:LB12"/>
    <mergeCell ref="LC12:LE12"/>
    <mergeCell ref="IX12:IZ12"/>
    <mergeCell ref="JA12:JC12"/>
    <mergeCell ref="JD12:JF12"/>
    <mergeCell ref="JG12:JI12"/>
    <mergeCell ref="JJ12:JL12"/>
    <mergeCell ref="O12:Q12"/>
    <mergeCell ref="MP12:MR12"/>
    <mergeCell ref="MS12:MU12"/>
    <mergeCell ref="A39:B39"/>
    <mergeCell ref="IF12:IH12"/>
    <mergeCell ref="II12:IK12"/>
    <mergeCell ref="IL12:IN12"/>
    <mergeCell ref="IO12:IQ12"/>
    <mergeCell ref="IR12:IT12"/>
    <mergeCell ref="IU12:IW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GD12:GF12"/>
    <mergeCell ref="GG12:GI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P61"/>
  <sheetViews>
    <sheetView topLeftCell="A23" workbookViewId="0">
      <selection activeCell="C39" sqref="C39"/>
    </sheetView>
  </sheetViews>
  <sheetFormatPr defaultRowHeight="15"/>
  <cols>
    <col min="2" max="2" width="26.7109375" customWidth="1"/>
    <col min="164" max="164" width="9.140625" customWidth="1"/>
  </cols>
  <sheetData>
    <row r="1" spans="1:536" ht="15.75">
      <c r="A1" s="6" t="s">
        <v>60</v>
      </c>
      <c r="B1" s="15" t="s">
        <v>1135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36" ht="15.75">
      <c r="A2" s="8" t="s">
        <v>3208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36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36" ht="15.75">
      <c r="A4" s="83" t="s">
        <v>0</v>
      </c>
      <c r="B4" s="83" t="s">
        <v>332</v>
      </c>
      <c r="C4" s="90" t="s">
        <v>1136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59" t="s">
        <v>993</v>
      </c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87"/>
      <c r="EH4" s="59" t="s">
        <v>993</v>
      </c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87"/>
      <c r="FX4" s="59" t="s">
        <v>993</v>
      </c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69" t="s">
        <v>1137</v>
      </c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98" t="s">
        <v>1004</v>
      </c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113" t="s">
        <v>1004</v>
      </c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57" t="s">
        <v>1004</v>
      </c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8"/>
      <c r="MA4" s="56" t="s">
        <v>1004</v>
      </c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57"/>
      <c r="MQ4" s="57"/>
      <c r="MR4" s="57"/>
      <c r="MS4" s="57"/>
      <c r="MT4" s="57"/>
      <c r="MU4" s="57"/>
      <c r="MV4" s="57"/>
      <c r="MW4" s="57"/>
      <c r="MX4" s="57"/>
      <c r="MY4" s="57"/>
      <c r="MZ4" s="57"/>
      <c r="NA4" s="57"/>
      <c r="NB4" s="57"/>
      <c r="NC4" s="57"/>
      <c r="ND4" s="57"/>
      <c r="NE4" s="57"/>
      <c r="NF4" s="57"/>
      <c r="NG4" s="57"/>
      <c r="NH4" s="57"/>
      <c r="NI4" s="57"/>
      <c r="NJ4" s="58"/>
      <c r="NK4" s="59" t="s">
        <v>1004</v>
      </c>
      <c r="NL4" s="60"/>
      <c r="NM4" s="60"/>
      <c r="NN4" s="60"/>
      <c r="NO4" s="60"/>
      <c r="NP4" s="60"/>
      <c r="NQ4" s="60"/>
      <c r="NR4" s="60"/>
      <c r="NS4" s="60"/>
      <c r="NT4" s="60"/>
      <c r="NU4" s="60"/>
      <c r="NV4" s="60"/>
      <c r="NW4" s="60"/>
      <c r="NX4" s="60"/>
      <c r="NY4" s="60"/>
      <c r="NZ4" s="60"/>
      <c r="OA4" s="60"/>
      <c r="OB4" s="60"/>
      <c r="OC4" s="60"/>
      <c r="OD4" s="60"/>
      <c r="OE4" s="60"/>
      <c r="OF4" s="60"/>
      <c r="OG4" s="60"/>
      <c r="OH4" s="60"/>
      <c r="OI4" s="60"/>
      <c r="OJ4" s="60"/>
      <c r="OK4" s="60"/>
      <c r="OL4" s="60"/>
      <c r="OM4" s="60"/>
      <c r="ON4" s="60"/>
      <c r="OO4" s="60"/>
      <c r="OP4" s="60"/>
      <c r="OQ4" s="60"/>
      <c r="OR4" s="60"/>
      <c r="OS4" s="60"/>
      <c r="OT4" s="60"/>
      <c r="OU4" s="60"/>
      <c r="OV4" s="60"/>
      <c r="OW4" s="60"/>
      <c r="OX4" s="60"/>
      <c r="OY4" s="60"/>
      <c r="OZ4" s="60"/>
      <c r="PA4" s="50" t="s">
        <v>1138</v>
      </c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0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0"/>
      <c r="SS4" s="50"/>
      <c r="ST4" s="50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0"/>
      <c r="TI4" s="50"/>
      <c r="TJ4" s="50"/>
      <c r="TK4" s="50"/>
      <c r="TL4" s="50"/>
      <c r="TM4" s="50"/>
      <c r="TN4" s="50"/>
      <c r="TO4" s="50"/>
      <c r="TP4" s="50"/>
    </row>
    <row r="5" spans="1:536" ht="13.5" customHeight="1">
      <c r="A5" s="83"/>
      <c r="B5" s="83"/>
      <c r="C5" s="75" t="s">
        <v>992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6" t="s">
        <v>994</v>
      </c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3"/>
      <c r="EH5" s="94" t="s">
        <v>995</v>
      </c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6"/>
      <c r="FX5" s="94" t="s">
        <v>1132</v>
      </c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75" t="s">
        <v>1134</v>
      </c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93" t="s">
        <v>1005</v>
      </c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53" t="s">
        <v>998</v>
      </c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5"/>
      <c r="KW5" s="115" t="s">
        <v>1006</v>
      </c>
      <c r="KX5" s="115"/>
      <c r="KY5" s="115"/>
      <c r="KZ5" s="115"/>
      <c r="LA5" s="115"/>
      <c r="LB5" s="115"/>
      <c r="LC5" s="115"/>
      <c r="LD5" s="115"/>
      <c r="LE5" s="115"/>
      <c r="LF5" s="115"/>
      <c r="LG5" s="115"/>
      <c r="LH5" s="115"/>
      <c r="LI5" s="115"/>
      <c r="LJ5" s="115"/>
      <c r="LK5" s="115"/>
      <c r="LL5" s="115"/>
      <c r="LM5" s="115"/>
      <c r="LN5" s="115"/>
      <c r="LO5" s="115"/>
      <c r="LP5" s="115"/>
      <c r="LQ5" s="115"/>
      <c r="LR5" s="115"/>
      <c r="LS5" s="115"/>
      <c r="LT5" s="115"/>
      <c r="LU5" s="115"/>
      <c r="LV5" s="115"/>
      <c r="LW5" s="115"/>
      <c r="LX5" s="115"/>
      <c r="LY5" s="115"/>
      <c r="LZ5" s="115"/>
      <c r="MA5" s="118" t="s">
        <v>1007</v>
      </c>
      <c r="MB5" s="119"/>
      <c r="MC5" s="119"/>
      <c r="MD5" s="119"/>
      <c r="ME5" s="119"/>
      <c r="MF5" s="119"/>
      <c r="MG5" s="119"/>
      <c r="MH5" s="119"/>
      <c r="MI5" s="119"/>
      <c r="MJ5" s="119"/>
      <c r="MK5" s="119"/>
      <c r="ML5" s="119"/>
      <c r="MM5" s="119"/>
      <c r="MN5" s="119"/>
      <c r="MO5" s="119"/>
      <c r="MP5" s="119"/>
      <c r="MQ5" s="119"/>
      <c r="MR5" s="119"/>
      <c r="MS5" s="119"/>
      <c r="MT5" s="119"/>
      <c r="MU5" s="119"/>
      <c r="MV5" s="119"/>
      <c r="MW5" s="119"/>
      <c r="MX5" s="119"/>
      <c r="MY5" s="119"/>
      <c r="MZ5" s="119"/>
      <c r="NA5" s="119"/>
      <c r="NB5" s="119"/>
      <c r="NC5" s="119"/>
      <c r="ND5" s="119"/>
      <c r="NE5" s="119"/>
      <c r="NF5" s="119"/>
      <c r="NG5" s="119"/>
      <c r="NH5" s="119"/>
      <c r="NI5" s="119"/>
      <c r="NJ5" s="120"/>
      <c r="NK5" s="53" t="s">
        <v>59</v>
      </c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4"/>
      <c r="OY5" s="54"/>
      <c r="OZ5" s="54"/>
      <c r="PA5" s="52" t="s">
        <v>1000</v>
      </c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</row>
    <row r="6" spans="1:536" ht="15.75" hidden="1">
      <c r="A6" s="83"/>
      <c r="B6" s="83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2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7"/>
      <c r="QZ6" s="21"/>
      <c r="RA6" s="21"/>
      <c r="RB6" s="21"/>
      <c r="RC6" s="21"/>
      <c r="RD6" s="21"/>
      <c r="RE6" s="21"/>
      <c r="RF6" s="21"/>
      <c r="RG6" s="21"/>
      <c r="RH6" s="27"/>
      <c r="RI6" s="21"/>
      <c r="RJ6" s="21"/>
      <c r="RK6" s="27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</row>
    <row r="7" spans="1:536" ht="15.75" hidden="1">
      <c r="A7" s="83"/>
      <c r="B7" s="83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2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2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22"/>
      <c r="QZ7" s="4"/>
      <c r="RA7" s="4"/>
      <c r="RB7" s="4"/>
      <c r="RC7" s="4"/>
      <c r="RD7" s="4"/>
      <c r="RE7" s="4"/>
      <c r="RF7" s="4"/>
      <c r="RG7" s="4"/>
      <c r="RH7" s="22"/>
      <c r="RI7" s="4"/>
      <c r="RJ7" s="4"/>
      <c r="RK7" s="22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</row>
    <row r="8" spans="1:536" ht="15.75" hidden="1">
      <c r="A8" s="83"/>
      <c r="B8" s="83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2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2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22"/>
      <c r="QZ8" s="4"/>
      <c r="RA8" s="4"/>
      <c r="RB8" s="4"/>
      <c r="RC8" s="4"/>
      <c r="RD8" s="4"/>
      <c r="RE8" s="4"/>
      <c r="RF8" s="4"/>
      <c r="RG8" s="4"/>
      <c r="RH8" s="22"/>
      <c r="RI8" s="4"/>
      <c r="RJ8" s="4"/>
      <c r="RK8" s="22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</row>
    <row r="9" spans="1:536" ht="15.75" hidden="1">
      <c r="A9" s="83"/>
      <c r="B9" s="83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2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2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22"/>
      <c r="QZ9" s="4"/>
      <c r="RA9" s="4"/>
      <c r="RB9" s="4"/>
      <c r="RC9" s="4"/>
      <c r="RD9" s="4"/>
      <c r="RE9" s="4"/>
      <c r="RF9" s="4"/>
      <c r="RG9" s="4"/>
      <c r="RH9" s="22"/>
      <c r="RI9" s="4"/>
      <c r="RJ9" s="4"/>
      <c r="RK9" s="22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</row>
    <row r="10" spans="1:536" ht="15.75" hidden="1">
      <c r="A10" s="83"/>
      <c r="B10" s="83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2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22"/>
      <c r="QZ10" s="4"/>
      <c r="RA10" s="4"/>
      <c r="RB10" s="4"/>
      <c r="RC10" s="4"/>
      <c r="RD10" s="4"/>
      <c r="RE10" s="4"/>
      <c r="RF10" s="4"/>
      <c r="RG10" s="4"/>
      <c r="RH10" s="22"/>
      <c r="RI10" s="4"/>
      <c r="RJ10" s="4"/>
      <c r="RK10" s="22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</row>
    <row r="11" spans="1:536" ht="16.5" thickBot="1">
      <c r="A11" s="83"/>
      <c r="B11" s="83"/>
      <c r="C11" s="78" t="s">
        <v>154</v>
      </c>
      <c r="D11" s="62" t="s">
        <v>2</v>
      </c>
      <c r="E11" s="62" t="s">
        <v>3</v>
      </c>
      <c r="F11" s="75" t="s">
        <v>155</v>
      </c>
      <c r="G11" s="75" t="s">
        <v>4</v>
      </c>
      <c r="H11" s="75" t="s">
        <v>5</v>
      </c>
      <c r="I11" s="75" t="s">
        <v>207</v>
      </c>
      <c r="J11" s="75" t="s">
        <v>6</v>
      </c>
      <c r="K11" s="75" t="s">
        <v>7</v>
      </c>
      <c r="L11" s="62" t="s">
        <v>156</v>
      </c>
      <c r="M11" s="62" t="s">
        <v>6</v>
      </c>
      <c r="N11" s="62" t="s">
        <v>7</v>
      </c>
      <c r="O11" s="62" t="s">
        <v>157</v>
      </c>
      <c r="P11" s="62" t="s">
        <v>8</v>
      </c>
      <c r="Q11" s="62" t="s">
        <v>1</v>
      </c>
      <c r="R11" s="62" t="s">
        <v>158</v>
      </c>
      <c r="S11" s="62" t="s">
        <v>3</v>
      </c>
      <c r="T11" s="62" t="s">
        <v>9</v>
      </c>
      <c r="U11" s="62" t="s">
        <v>159</v>
      </c>
      <c r="V11" s="62" t="s">
        <v>3</v>
      </c>
      <c r="W11" s="62" t="s">
        <v>9</v>
      </c>
      <c r="X11" s="71" t="s">
        <v>160</v>
      </c>
      <c r="Y11" s="77" t="s">
        <v>7</v>
      </c>
      <c r="Z11" s="78" t="s">
        <v>10</v>
      </c>
      <c r="AA11" s="62" t="s">
        <v>161</v>
      </c>
      <c r="AB11" s="62" t="s">
        <v>11</v>
      </c>
      <c r="AC11" s="62" t="s">
        <v>12</v>
      </c>
      <c r="AD11" s="62" t="s">
        <v>162</v>
      </c>
      <c r="AE11" s="62" t="s">
        <v>1</v>
      </c>
      <c r="AF11" s="62" t="s">
        <v>2</v>
      </c>
      <c r="AG11" s="62" t="s">
        <v>163</v>
      </c>
      <c r="AH11" s="62" t="s">
        <v>9</v>
      </c>
      <c r="AI11" s="62" t="s">
        <v>4</v>
      </c>
      <c r="AJ11" s="76" t="s">
        <v>164</v>
      </c>
      <c r="AK11" s="92"/>
      <c r="AL11" s="92"/>
      <c r="AM11" s="76" t="s">
        <v>208</v>
      </c>
      <c r="AN11" s="92"/>
      <c r="AO11" s="92"/>
      <c r="AP11" s="76" t="s">
        <v>165</v>
      </c>
      <c r="AQ11" s="92"/>
      <c r="AR11" s="92"/>
      <c r="AS11" s="76" t="s">
        <v>166</v>
      </c>
      <c r="AT11" s="92"/>
      <c r="AU11" s="92"/>
      <c r="AV11" s="76" t="s">
        <v>167</v>
      </c>
      <c r="AW11" s="92"/>
      <c r="AX11" s="92"/>
      <c r="AY11" s="76" t="s">
        <v>168</v>
      </c>
      <c r="AZ11" s="92"/>
      <c r="BA11" s="92"/>
      <c r="BB11" s="76" t="s">
        <v>169</v>
      </c>
      <c r="BC11" s="92"/>
      <c r="BD11" s="92"/>
      <c r="BE11" s="75" t="s">
        <v>170</v>
      </c>
      <c r="BF11" s="75"/>
      <c r="BG11" s="75"/>
      <c r="BH11" s="121" t="s">
        <v>171</v>
      </c>
      <c r="BI11" s="122"/>
      <c r="BJ11" s="123"/>
      <c r="BK11" s="71" t="s">
        <v>213</v>
      </c>
      <c r="BL11" s="77"/>
      <c r="BM11" s="78"/>
      <c r="BN11" s="71" t="s">
        <v>214</v>
      </c>
      <c r="BO11" s="77"/>
      <c r="BP11" s="78"/>
      <c r="BQ11" s="71" t="s">
        <v>215</v>
      </c>
      <c r="BR11" s="77"/>
      <c r="BS11" s="78"/>
      <c r="BT11" s="71" t="s">
        <v>216</v>
      </c>
      <c r="BU11" s="77"/>
      <c r="BV11" s="78"/>
      <c r="BW11" s="71" t="s">
        <v>217</v>
      </c>
      <c r="BX11" s="77"/>
      <c r="BY11" s="78"/>
      <c r="BZ11" s="78" t="s">
        <v>172</v>
      </c>
      <c r="CA11" s="62"/>
      <c r="CB11" s="62"/>
      <c r="CC11" s="71" t="s">
        <v>173</v>
      </c>
      <c r="CD11" s="77"/>
      <c r="CE11" s="78"/>
      <c r="CF11" s="71" t="s">
        <v>209</v>
      </c>
      <c r="CG11" s="77"/>
      <c r="CH11" s="78"/>
      <c r="CI11" s="62" t="s">
        <v>174</v>
      </c>
      <c r="CJ11" s="62"/>
      <c r="CK11" s="62"/>
      <c r="CL11" s="62" t="s">
        <v>175</v>
      </c>
      <c r="CM11" s="62"/>
      <c r="CN11" s="62"/>
      <c r="CO11" s="62" t="s">
        <v>176</v>
      </c>
      <c r="CP11" s="62"/>
      <c r="CQ11" s="62"/>
      <c r="CR11" s="51" t="s">
        <v>177</v>
      </c>
      <c r="CS11" s="51"/>
      <c r="CT11" s="51"/>
      <c r="CU11" s="62" t="s">
        <v>178</v>
      </c>
      <c r="CV11" s="62"/>
      <c r="CW11" s="62"/>
      <c r="CX11" s="62" t="s">
        <v>179</v>
      </c>
      <c r="CY11" s="62"/>
      <c r="CZ11" s="62"/>
      <c r="DA11" s="62" t="s">
        <v>180</v>
      </c>
      <c r="DB11" s="62"/>
      <c r="DC11" s="62"/>
      <c r="DD11" s="62" t="s">
        <v>181</v>
      </c>
      <c r="DE11" s="62"/>
      <c r="DF11" s="62"/>
      <c r="DG11" s="62" t="s">
        <v>182</v>
      </c>
      <c r="DH11" s="62"/>
      <c r="DI11" s="62"/>
      <c r="DJ11" s="51" t="s">
        <v>210</v>
      </c>
      <c r="DK11" s="51"/>
      <c r="DL11" s="51"/>
      <c r="DM11" s="51" t="s">
        <v>183</v>
      </c>
      <c r="DN11" s="51"/>
      <c r="DO11" s="61"/>
      <c r="DP11" s="75" t="s">
        <v>184</v>
      </c>
      <c r="DQ11" s="75"/>
      <c r="DR11" s="75"/>
      <c r="DS11" s="75" t="s">
        <v>185</v>
      </c>
      <c r="DT11" s="75"/>
      <c r="DU11" s="75"/>
      <c r="DV11" s="52" t="s">
        <v>186</v>
      </c>
      <c r="DW11" s="52"/>
      <c r="DX11" s="52"/>
      <c r="DY11" s="75" t="s">
        <v>187</v>
      </c>
      <c r="DZ11" s="75"/>
      <c r="EA11" s="75"/>
      <c r="EB11" s="75" t="s">
        <v>188</v>
      </c>
      <c r="EC11" s="75"/>
      <c r="ED11" s="76"/>
      <c r="EE11" s="75" t="s">
        <v>189</v>
      </c>
      <c r="EF11" s="75"/>
      <c r="EG11" s="75"/>
      <c r="EH11" s="75" t="s">
        <v>190</v>
      </c>
      <c r="EI11" s="75"/>
      <c r="EJ11" s="75"/>
      <c r="EK11" s="75" t="s">
        <v>191</v>
      </c>
      <c r="EL11" s="75"/>
      <c r="EM11" s="75"/>
      <c r="EN11" s="75" t="s">
        <v>211</v>
      </c>
      <c r="EO11" s="75"/>
      <c r="EP11" s="75"/>
      <c r="EQ11" s="75" t="s">
        <v>192</v>
      </c>
      <c r="ER11" s="75"/>
      <c r="ES11" s="75"/>
      <c r="ET11" s="75" t="s">
        <v>193</v>
      </c>
      <c r="EU11" s="75"/>
      <c r="EV11" s="75"/>
      <c r="EW11" s="75" t="s">
        <v>194</v>
      </c>
      <c r="EX11" s="75"/>
      <c r="EY11" s="75"/>
      <c r="EZ11" s="75" t="s">
        <v>195</v>
      </c>
      <c r="FA11" s="75"/>
      <c r="FB11" s="75"/>
      <c r="FC11" s="75" t="s">
        <v>196</v>
      </c>
      <c r="FD11" s="75"/>
      <c r="FE11" s="75"/>
      <c r="FF11" s="75" t="s">
        <v>197</v>
      </c>
      <c r="FG11" s="75"/>
      <c r="FH11" s="76"/>
      <c r="FI11" s="94" t="s">
        <v>218</v>
      </c>
      <c r="FJ11" s="95"/>
      <c r="FK11" s="96"/>
      <c r="FL11" s="94" t="s">
        <v>219</v>
      </c>
      <c r="FM11" s="95"/>
      <c r="FN11" s="96"/>
      <c r="FO11" s="94" t="s">
        <v>220</v>
      </c>
      <c r="FP11" s="95"/>
      <c r="FQ11" s="96"/>
      <c r="FR11" s="94" t="s">
        <v>221</v>
      </c>
      <c r="FS11" s="95"/>
      <c r="FT11" s="96"/>
      <c r="FU11" s="94" t="s">
        <v>222</v>
      </c>
      <c r="FV11" s="95"/>
      <c r="FW11" s="96"/>
      <c r="FX11" s="94" t="s">
        <v>223</v>
      </c>
      <c r="FY11" s="95"/>
      <c r="FZ11" s="96"/>
      <c r="GA11" s="94" t="s">
        <v>224</v>
      </c>
      <c r="GB11" s="95"/>
      <c r="GC11" s="96"/>
      <c r="GD11" s="94" t="s">
        <v>225</v>
      </c>
      <c r="GE11" s="95"/>
      <c r="GF11" s="96"/>
      <c r="GG11" s="94" t="s">
        <v>226</v>
      </c>
      <c r="GH11" s="95"/>
      <c r="GI11" s="96"/>
      <c r="GJ11" s="94" t="s">
        <v>227</v>
      </c>
      <c r="GK11" s="95"/>
      <c r="GL11" s="96"/>
      <c r="GM11" s="94" t="s">
        <v>228</v>
      </c>
      <c r="GN11" s="95"/>
      <c r="GO11" s="96"/>
      <c r="GP11" s="94" t="s">
        <v>229</v>
      </c>
      <c r="GQ11" s="95"/>
      <c r="GR11" s="96"/>
      <c r="GS11" s="94" t="s">
        <v>230</v>
      </c>
      <c r="GT11" s="95"/>
      <c r="GU11" s="96"/>
      <c r="GV11" s="52" t="s">
        <v>1223</v>
      </c>
      <c r="GW11" s="52"/>
      <c r="GX11" s="52"/>
      <c r="GY11" s="52" t="s">
        <v>1224</v>
      </c>
      <c r="GZ11" s="52"/>
      <c r="HA11" s="52"/>
      <c r="HB11" s="52" t="s">
        <v>1225</v>
      </c>
      <c r="HC11" s="52"/>
      <c r="HD11" s="52"/>
      <c r="HE11" s="52" t="s">
        <v>1226</v>
      </c>
      <c r="HF11" s="52"/>
      <c r="HG11" s="52"/>
      <c r="HH11" s="52" t="s">
        <v>1227</v>
      </c>
      <c r="HI11" s="52"/>
      <c r="HJ11" s="52"/>
      <c r="HK11" s="52" t="s">
        <v>1228</v>
      </c>
      <c r="HL11" s="52"/>
      <c r="HM11" s="52"/>
      <c r="HN11" s="52" t="s">
        <v>1229</v>
      </c>
      <c r="HO11" s="52"/>
      <c r="HP11" s="52"/>
      <c r="HQ11" s="52" t="s">
        <v>1230</v>
      </c>
      <c r="HR11" s="52"/>
      <c r="HS11" s="52"/>
      <c r="HT11" s="52" t="s">
        <v>1231</v>
      </c>
      <c r="HU11" s="52"/>
      <c r="HV11" s="52"/>
      <c r="HW11" s="52" t="s">
        <v>1232</v>
      </c>
      <c r="HX11" s="52"/>
      <c r="HY11" s="52"/>
      <c r="HZ11" s="52" t="s">
        <v>1233</v>
      </c>
      <c r="IA11" s="52"/>
      <c r="IB11" s="52"/>
      <c r="IC11" s="52" t="s">
        <v>1234</v>
      </c>
      <c r="ID11" s="52"/>
      <c r="IE11" s="52"/>
      <c r="IF11" s="52" t="s">
        <v>1235</v>
      </c>
      <c r="IG11" s="52"/>
      <c r="IH11" s="52"/>
      <c r="II11" s="96" t="s">
        <v>198</v>
      </c>
      <c r="IJ11" s="52"/>
      <c r="IK11" s="52"/>
      <c r="IL11" s="52" t="s">
        <v>199</v>
      </c>
      <c r="IM11" s="52"/>
      <c r="IN11" s="52"/>
      <c r="IO11" s="52" t="s">
        <v>212</v>
      </c>
      <c r="IP11" s="52"/>
      <c r="IQ11" s="52"/>
      <c r="IR11" s="52" t="s">
        <v>200</v>
      </c>
      <c r="IS11" s="52"/>
      <c r="IT11" s="52"/>
      <c r="IU11" s="52" t="s">
        <v>201</v>
      </c>
      <c r="IV11" s="52"/>
      <c r="IW11" s="52"/>
      <c r="IX11" s="52" t="s">
        <v>202</v>
      </c>
      <c r="IY11" s="52"/>
      <c r="IZ11" s="52"/>
      <c r="JA11" s="52" t="s">
        <v>203</v>
      </c>
      <c r="JB11" s="52"/>
      <c r="JC11" s="52"/>
      <c r="JD11" s="109" t="s">
        <v>204</v>
      </c>
      <c r="JE11" s="110"/>
      <c r="JF11" s="111"/>
      <c r="JG11" s="109" t="s">
        <v>205</v>
      </c>
      <c r="JH11" s="110"/>
      <c r="JI11" s="111"/>
      <c r="JJ11" s="109" t="s">
        <v>206</v>
      </c>
      <c r="JK11" s="110"/>
      <c r="JL11" s="111"/>
      <c r="JM11" s="109" t="s">
        <v>231</v>
      </c>
      <c r="JN11" s="110"/>
      <c r="JO11" s="111"/>
      <c r="JP11" s="109" t="s">
        <v>232</v>
      </c>
      <c r="JQ11" s="110"/>
      <c r="JR11" s="111"/>
      <c r="JS11" s="109" t="s">
        <v>233</v>
      </c>
      <c r="JT11" s="110"/>
      <c r="JU11" s="111"/>
      <c r="JV11" s="109" t="s">
        <v>1178</v>
      </c>
      <c r="JW11" s="110"/>
      <c r="JX11" s="111"/>
      <c r="JY11" s="109" t="s">
        <v>1179</v>
      </c>
      <c r="JZ11" s="110"/>
      <c r="KA11" s="111"/>
      <c r="KB11" s="109" t="s">
        <v>1180</v>
      </c>
      <c r="KC11" s="110"/>
      <c r="KD11" s="111"/>
      <c r="KE11" s="109" t="s">
        <v>1181</v>
      </c>
      <c r="KF11" s="110"/>
      <c r="KG11" s="111"/>
      <c r="KH11" s="109" t="s">
        <v>1182</v>
      </c>
      <c r="KI11" s="110"/>
      <c r="KJ11" s="111"/>
      <c r="KK11" s="109" t="s">
        <v>1183</v>
      </c>
      <c r="KL11" s="110"/>
      <c r="KM11" s="111"/>
      <c r="KN11" s="94" t="s">
        <v>1184</v>
      </c>
      <c r="KO11" s="95"/>
      <c r="KP11" s="96"/>
      <c r="KQ11" s="94" t="s">
        <v>1185</v>
      </c>
      <c r="KR11" s="95"/>
      <c r="KS11" s="96"/>
      <c r="KT11" s="94" t="s">
        <v>1186</v>
      </c>
      <c r="KU11" s="95"/>
      <c r="KV11" s="96"/>
      <c r="KW11" s="109" t="s">
        <v>1187</v>
      </c>
      <c r="KX11" s="110"/>
      <c r="KY11" s="111"/>
      <c r="KZ11" s="109" t="s">
        <v>1188</v>
      </c>
      <c r="LA11" s="110"/>
      <c r="LB11" s="111"/>
      <c r="LC11" s="94" t="s">
        <v>1189</v>
      </c>
      <c r="LD11" s="95"/>
      <c r="LE11" s="96"/>
      <c r="LF11" s="94" t="s">
        <v>1190</v>
      </c>
      <c r="LG11" s="95"/>
      <c r="LH11" s="96"/>
      <c r="LI11" s="94" t="s">
        <v>1191</v>
      </c>
      <c r="LJ11" s="95"/>
      <c r="LK11" s="96"/>
      <c r="LL11" s="96" t="s">
        <v>1192</v>
      </c>
      <c r="LM11" s="52"/>
      <c r="LN11" s="52"/>
      <c r="LO11" s="52" t="s">
        <v>1193</v>
      </c>
      <c r="LP11" s="52"/>
      <c r="LQ11" s="52"/>
      <c r="LR11" s="61" t="s">
        <v>1194</v>
      </c>
      <c r="LS11" s="65"/>
      <c r="LT11" s="66"/>
      <c r="LU11" s="52" t="s">
        <v>1195</v>
      </c>
      <c r="LV11" s="52"/>
      <c r="LW11" s="52"/>
      <c r="LX11" s="52" t="s">
        <v>1196</v>
      </c>
      <c r="LY11" s="52"/>
      <c r="LZ11" s="52"/>
      <c r="MA11" s="52" t="s">
        <v>1197</v>
      </c>
      <c r="MB11" s="52"/>
      <c r="MC11" s="52"/>
      <c r="MD11" s="52" t="s">
        <v>1198</v>
      </c>
      <c r="ME11" s="52"/>
      <c r="MF11" s="52"/>
      <c r="MG11" s="52" t="s">
        <v>1199</v>
      </c>
      <c r="MH11" s="52"/>
      <c r="MI11" s="52"/>
      <c r="MJ11" s="52" t="s">
        <v>1200</v>
      </c>
      <c r="MK11" s="52"/>
      <c r="ML11" s="52"/>
      <c r="MM11" s="109" t="s">
        <v>1201</v>
      </c>
      <c r="MN11" s="110"/>
      <c r="MO11" s="111"/>
      <c r="MP11" s="109" t="s">
        <v>1202</v>
      </c>
      <c r="MQ11" s="110"/>
      <c r="MR11" s="111"/>
      <c r="MS11" s="109" t="s">
        <v>1203</v>
      </c>
      <c r="MT11" s="110"/>
      <c r="MU11" s="110"/>
      <c r="MV11" s="52" t="s">
        <v>1204</v>
      </c>
      <c r="MW11" s="52"/>
      <c r="MX11" s="52"/>
      <c r="MY11" s="109" t="s">
        <v>1205</v>
      </c>
      <c r="MZ11" s="110"/>
      <c r="NA11" s="111"/>
      <c r="NB11" s="109" t="s">
        <v>1206</v>
      </c>
      <c r="NC11" s="110"/>
      <c r="ND11" s="111"/>
      <c r="NE11" s="109" t="s">
        <v>1207</v>
      </c>
      <c r="NF11" s="110"/>
      <c r="NG11" s="111"/>
      <c r="NH11" s="109" t="s">
        <v>1208</v>
      </c>
      <c r="NI11" s="110"/>
      <c r="NJ11" s="111"/>
      <c r="NK11" s="109" t="s">
        <v>1209</v>
      </c>
      <c r="NL11" s="110"/>
      <c r="NM11" s="111"/>
      <c r="NN11" s="109" t="s">
        <v>1210</v>
      </c>
      <c r="NO11" s="110"/>
      <c r="NP11" s="111"/>
      <c r="NQ11" s="109" t="s">
        <v>1211</v>
      </c>
      <c r="NR11" s="110"/>
      <c r="NS11" s="111"/>
      <c r="NT11" s="109" t="s">
        <v>1212</v>
      </c>
      <c r="NU11" s="110"/>
      <c r="NV11" s="110"/>
      <c r="NW11" s="110" t="s">
        <v>1213</v>
      </c>
      <c r="NX11" s="110"/>
      <c r="NY11" s="110"/>
      <c r="NZ11" s="110" t="s">
        <v>1214</v>
      </c>
      <c r="OA11" s="110"/>
      <c r="OB11" s="110"/>
      <c r="OC11" s="110" t="s">
        <v>1215</v>
      </c>
      <c r="OD11" s="110"/>
      <c r="OE11" s="110"/>
      <c r="OF11" s="110" t="s">
        <v>1216</v>
      </c>
      <c r="OG11" s="110"/>
      <c r="OH11" s="110"/>
      <c r="OI11" s="110" t="s">
        <v>1217</v>
      </c>
      <c r="OJ11" s="110"/>
      <c r="OK11" s="110"/>
      <c r="OL11" s="110" t="s">
        <v>1218</v>
      </c>
      <c r="OM11" s="110"/>
      <c r="ON11" s="110"/>
      <c r="OO11" s="110" t="s">
        <v>1219</v>
      </c>
      <c r="OP11" s="110"/>
      <c r="OQ11" s="110"/>
      <c r="OR11" s="110" t="s">
        <v>1220</v>
      </c>
      <c r="OS11" s="110"/>
      <c r="OT11" s="110"/>
      <c r="OU11" s="110" t="s">
        <v>1221</v>
      </c>
      <c r="OV11" s="110"/>
      <c r="OW11" s="110"/>
      <c r="OX11" s="110" t="s">
        <v>1222</v>
      </c>
      <c r="OY11" s="110"/>
      <c r="OZ11" s="110"/>
      <c r="PA11" s="52" t="s">
        <v>1139</v>
      </c>
      <c r="PB11" s="52"/>
      <c r="PC11" s="52"/>
      <c r="PD11" s="52" t="s">
        <v>1140</v>
      </c>
      <c r="PE11" s="52"/>
      <c r="PF11" s="52"/>
      <c r="PG11" s="52" t="s">
        <v>1141</v>
      </c>
      <c r="PH11" s="52"/>
      <c r="PI11" s="52"/>
      <c r="PJ11" s="52" t="s">
        <v>1142</v>
      </c>
      <c r="PK11" s="52"/>
      <c r="PL11" s="52"/>
      <c r="PM11" s="52" t="s">
        <v>1143</v>
      </c>
      <c r="PN11" s="52"/>
      <c r="PO11" s="52"/>
      <c r="PP11" s="52" t="s">
        <v>1144</v>
      </c>
      <c r="PQ11" s="52"/>
      <c r="PR11" s="52"/>
      <c r="PS11" s="52" t="s">
        <v>1145</v>
      </c>
      <c r="PT11" s="52"/>
      <c r="PU11" s="52"/>
      <c r="PV11" s="52" t="s">
        <v>1146</v>
      </c>
      <c r="PW11" s="52"/>
      <c r="PX11" s="52"/>
      <c r="PY11" s="52" t="s">
        <v>1147</v>
      </c>
      <c r="PZ11" s="52"/>
      <c r="QA11" s="52"/>
      <c r="QB11" s="52" t="s">
        <v>1148</v>
      </c>
      <c r="QC11" s="52"/>
      <c r="QD11" s="52"/>
      <c r="QE11" s="52" t="s">
        <v>1149</v>
      </c>
      <c r="QF11" s="52"/>
      <c r="QG11" s="52"/>
      <c r="QH11" s="52" t="s">
        <v>1150</v>
      </c>
      <c r="QI11" s="52"/>
      <c r="QJ11" s="52"/>
      <c r="QK11" s="52" t="s">
        <v>1151</v>
      </c>
      <c r="QL11" s="52"/>
      <c r="QM11" s="52"/>
      <c r="QN11" s="52" t="s">
        <v>1152</v>
      </c>
      <c r="QO11" s="52"/>
      <c r="QP11" s="52"/>
      <c r="QQ11" s="52" t="s">
        <v>1153</v>
      </c>
      <c r="QR11" s="52"/>
      <c r="QS11" s="52"/>
      <c r="QT11" s="52" t="s">
        <v>1154</v>
      </c>
      <c r="QU11" s="52"/>
      <c r="QV11" s="52"/>
      <c r="QW11" s="52" t="s">
        <v>1155</v>
      </c>
      <c r="QX11" s="52"/>
      <c r="QY11" s="94"/>
      <c r="QZ11" s="52" t="s">
        <v>1156</v>
      </c>
      <c r="RA11" s="52"/>
      <c r="RB11" s="94"/>
      <c r="RC11" s="52" t="s">
        <v>1157</v>
      </c>
      <c r="RD11" s="52"/>
      <c r="RE11" s="94"/>
      <c r="RF11" s="52" t="s">
        <v>1158</v>
      </c>
      <c r="RG11" s="52"/>
      <c r="RH11" s="94"/>
      <c r="RI11" s="94" t="s">
        <v>1159</v>
      </c>
      <c r="RJ11" s="101"/>
      <c r="RK11" s="101"/>
      <c r="RL11" s="94" t="s">
        <v>1160</v>
      </c>
      <c r="RM11" s="95"/>
      <c r="RN11" s="96"/>
      <c r="RO11" s="94" t="s">
        <v>1161</v>
      </c>
      <c r="RP11" s="95"/>
      <c r="RQ11" s="96"/>
      <c r="RR11" s="94" t="s">
        <v>1162</v>
      </c>
      <c r="RS11" s="95"/>
      <c r="RT11" s="96"/>
      <c r="RU11" s="94" t="s">
        <v>1163</v>
      </c>
      <c r="RV11" s="95"/>
      <c r="RW11" s="96"/>
      <c r="RX11" s="94" t="s">
        <v>1164</v>
      </c>
      <c r="RY11" s="95"/>
      <c r="RZ11" s="96"/>
      <c r="SA11" s="94" t="s">
        <v>1165</v>
      </c>
      <c r="SB11" s="95"/>
      <c r="SC11" s="96"/>
      <c r="SD11" s="94" t="s">
        <v>1166</v>
      </c>
      <c r="SE11" s="95"/>
      <c r="SF11" s="96"/>
      <c r="SG11" s="94" t="s">
        <v>1167</v>
      </c>
      <c r="SH11" s="95"/>
      <c r="SI11" s="96"/>
      <c r="SJ11" s="94" t="s">
        <v>1168</v>
      </c>
      <c r="SK11" s="95"/>
      <c r="SL11" s="96"/>
      <c r="SM11" s="94" t="s">
        <v>1169</v>
      </c>
      <c r="SN11" s="95"/>
      <c r="SO11" s="96"/>
      <c r="SP11" s="94" t="s">
        <v>1170</v>
      </c>
      <c r="SQ11" s="95"/>
      <c r="SR11" s="96"/>
      <c r="SS11" s="94" t="s">
        <v>1171</v>
      </c>
      <c r="ST11" s="95"/>
      <c r="SU11" s="96"/>
      <c r="SV11" s="94" t="s">
        <v>1172</v>
      </c>
      <c r="SW11" s="95"/>
      <c r="SX11" s="96"/>
      <c r="SY11" s="94" t="s">
        <v>1173</v>
      </c>
      <c r="SZ11" s="95"/>
      <c r="TA11" s="96"/>
      <c r="TB11" s="94" t="s">
        <v>1174</v>
      </c>
      <c r="TC11" s="95"/>
      <c r="TD11" s="96"/>
      <c r="TE11" s="94" t="s">
        <v>1175</v>
      </c>
      <c r="TF11" s="95"/>
      <c r="TG11" s="96"/>
      <c r="TH11" s="94" t="s">
        <v>1176</v>
      </c>
      <c r="TI11" s="95"/>
      <c r="TJ11" s="96"/>
      <c r="TK11" s="94" t="s">
        <v>1177</v>
      </c>
      <c r="TL11" s="95"/>
      <c r="TM11" s="96"/>
      <c r="TN11" s="94" t="s">
        <v>2395</v>
      </c>
      <c r="TO11" s="95"/>
      <c r="TP11" s="96"/>
    </row>
    <row r="12" spans="1:536" ht="110.25" customHeight="1" thickBot="1">
      <c r="A12" s="83"/>
      <c r="B12" s="83"/>
      <c r="C12" s="103" t="s">
        <v>1740</v>
      </c>
      <c r="D12" s="104"/>
      <c r="E12" s="105"/>
      <c r="F12" s="103" t="s">
        <v>1744</v>
      </c>
      <c r="G12" s="104"/>
      <c r="H12" s="105"/>
      <c r="I12" s="103" t="s">
        <v>1748</v>
      </c>
      <c r="J12" s="104"/>
      <c r="K12" s="105"/>
      <c r="L12" s="103" t="s">
        <v>1752</v>
      </c>
      <c r="M12" s="104"/>
      <c r="N12" s="105"/>
      <c r="O12" s="103" t="s">
        <v>1756</v>
      </c>
      <c r="P12" s="104"/>
      <c r="Q12" s="105"/>
      <c r="R12" s="103" t="s">
        <v>1760</v>
      </c>
      <c r="S12" s="104"/>
      <c r="T12" s="105"/>
      <c r="U12" s="103" t="s">
        <v>1764</v>
      </c>
      <c r="V12" s="104"/>
      <c r="W12" s="105"/>
      <c r="X12" s="103" t="s">
        <v>1768</v>
      </c>
      <c r="Y12" s="104"/>
      <c r="Z12" s="105"/>
      <c r="AA12" s="103" t="s">
        <v>1772</v>
      </c>
      <c r="AB12" s="104"/>
      <c r="AC12" s="105"/>
      <c r="AD12" s="103" t="s">
        <v>1776</v>
      </c>
      <c r="AE12" s="104"/>
      <c r="AF12" s="105"/>
      <c r="AG12" s="103" t="s">
        <v>1780</v>
      </c>
      <c r="AH12" s="104"/>
      <c r="AI12" s="105"/>
      <c r="AJ12" s="103" t="s">
        <v>1784</v>
      </c>
      <c r="AK12" s="104"/>
      <c r="AL12" s="105"/>
      <c r="AM12" s="103" t="s">
        <v>1788</v>
      </c>
      <c r="AN12" s="104"/>
      <c r="AO12" s="105"/>
      <c r="AP12" s="103" t="s">
        <v>1792</v>
      </c>
      <c r="AQ12" s="104"/>
      <c r="AR12" s="105"/>
      <c r="AS12" s="103" t="s">
        <v>1796</v>
      </c>
      <c r="AT12" s="104"/>
      <c r="AU12" s="105"/>
      <c r="AV12" s="103" t="s">
        <v>1800</v>
      </c>
      <c r="AW12" s="104"/>
      <c r="AX12" s="105"/>
      <c r="AY12" s="103" t="s">
        <v>1804</v>
      </c>
      <c r="AZ12" s="104"/>
      <c r="BA12" s="105"/>
      <c r="BB12" s="103" t="s">
        <v>1808</v>
      </c>
      <c r="BC12" s="104"/>
      <c r="BD12" s="105"/>
      <c r="BE12" s="103" t="s">
        <v>1812</v>
      </c>
      <c r="BF12" s="104"/>
      <c r="BG12" s="105"/>
      <c r="BH12" s="103" t="s">
        <v>1816</v>
      </c>
      <c r="BI12" s="104"/>
      <c r="BJ12" s="105"/>
      <c r="BK12" s="103" t="s">
        <v>1818</v>
      </c>
      <c r="BL12" s="104"/>
      <c r="BM12" s="105"/>
      <c r="BN12" s="103" t="s">
        <v>1822</v>
      </c>
      <c r="BO12" s="104"/>
      <c r="BP12" s="105"/>
      <c r="BQ12" s="106" t="s">
        <v>1826</v>
      </c>
      <c r="BR12" s="107"/>
      <c r="BS12" s="108"/>
      <c r="BT12" s="103" t="s">
        <v>1830</v>
      </c>
      <c r="BU12" s="104"/>
      <c r="BV12" s="105"/>
      <c r="BW12" s="103" t="s">
        <v>1834</v>
      </c>
      <c r="BX12" s="104"/>
      <c r="BY12" s="105"/>
      <c r="BZ12" s="103" t="s">
        <v>1838</v>
      </c>
      <c r="CA12" s="104"/>
      <c r="CB12" s="105"/>
      <c r="CC12" s="103" t="s">
        <v>1841</v>
      </c>
      <c r="CD12" s="104"/>
      <c r="CE12" s="105"/>
      <c r="CF12" s="103" t="s">
        <v>1845</v>
      </c>
      <c r="CG12" s="104"/>
      <c r="CH12" s="105"/>
      <c r="CI12" s="103" t="s">
        <v>1849</v>
      </c>
      <c r="CJ12" s="104"/>
      <c r="CK12" s="105"/>
      <c r="CL12" s="103" t="s">
        <v>1852</v>
      </c>
      <c r="CM12" s="104"/>
      <c r="CN12" s="105"/>
      <c r="CO12" s="103" t="s">
        <v>1856</v>
      </c>
      <c r="CP12" s="104"/>
      <c r="CQ12" s="105"/>
      <c r="CR12" s="103" t="s">
        <v>1858</v>
      </c>
      <c r="CS12" s="104"/>
      <c r="CT12" s="105"/>
      <c r="CU12" s="103" t="s">
        <v>1861</v>
      </c>
      <c r="CV12" s="104"/>
      <c r="CW12" s="105"/>
      <c r="CX12" s="103" t="s">
        <v>1865</v>
      </c>
      <c r="CY12" s="104"/>
      <c r="CZ12" s="105"/>
      <c r="DA12" s="103" t="s">
        <v>1869</v>
      </c>
      <c r="DB12" s="104"/>
      <c r="DC12" s="105"/>
      <c r="DD12" s="103" t="s">
        <v>1872</v>
      </c>
      <c r="DE12" s="104"/>
      <c r="DF12" s="105"/>
      <c r="DG12" s="103" t="s">
        <v>1873</v>
      </c>
      <c r="DH12" s="104"/>
      <c r="DI12" s="105"/>
      <c r="DJ12" s="103" t="s">
        <v>1877</v>
      </c>
      <c r="DK12" s="104"/>
      <c r="DL12" s="105"/>
      <c r="DM12" s="103" t="s">
        <v>1881</v>
      </c>
      <c r="DN12" s="104"/>
      <c r="DO12" s="105"/>
      <c r="DP12" s="103" t="s">
        <v>1885</v>
      </c>
      <c r="DQ12" s="104"/>
      <c r="DR12" s="105"/>
      <c r="DS12" s="103" t="s">
        <v>1889</v>
      </c>
      <c r="DT12" s="104"/>
      <c r="DU12" s="105"/>
      <c r="DV12" s="103" t="s">
        <v>1893</v>
      </c>
      <c r="DW12" s="104"/>
      <c r="DX12" s="105"/>
      <c r="DY12" s="103" t="s">
        <v>1896</v>
      </c>
      <c r="DZ12" s="104"/>
      <c r="EA12" s="105"/>
      <c r="EB12" s="103" t="s">
        <v>1900</v>
      </c>
      <c r="EC12" s="104"/>
      <c r="ED12" s="105"/>
      <c r="EE12" s="103" t="s">
        <v>753</v>
      </c>
      <c r="EF12" s="104"/>
      <c r="EG12" s="105"/>
      <c r="EH12" s="103" t="s">
        <v>1907</v>
      </c>
      <c r="EI12" s="104"/>
      <c r="EJ12" s="105"/>
      <c r="EK12" s="103" t="s">
        <v>1911</v>
      </c>
      <c r="EL12" s="104"/>
      <c r="EM12" s="105"/>
      <c r="EN12" s="106" t="s">
        <v>1915</v>
      </c>
      <c r="EO12" s="107"/>
      <c r="EP12" s="108"/>
      <c r="EQ12" s="106" t="s">
        <v>1919</v>
      </c>
      <c r="ER12" s="107"/>
      <c r="ES12" s="108"/>
      <c r="ET12" s="106" t="s">
        <v>1923</v>
      </c>
      <c r="EU12" s="107"/>
      <c r="EV12" s="108"/>
      <c r="EW12" s="106" t="s">
        <v>1927</v>
      </c>
      <c r="EX12" s="107"/>
      <c r="EY12" s="108"/>
      <c r="EZ12" s="103" t="s">
        <v>1931</v>
      </c>
      <c r="FA12" s="104"/>
      <c r="FB12" s="105"/>
      <c r="FC12" s="103" t="s">
        <v>1935</v>
      </c>
      <c r="FD12" s="104"/>
      <c r="FE12" s="105"/>
      <c r="FF12" s="106" t="s">
        <v>1937</v>
      </c>
      <c r="FG12" s="107"/>
      <c r="FH12" s="108"/>
      <c r="FI12" s="106" t="s">
        <v>1941</v>
      </c>
      <c r="FJ12" s="107"/>
      <c r="FK12" s="108"/>
      <c r="FL12" s="106" t="s">
        <v>1942</v>
      </c>
      <c r="FM12" s="107"/>
      <c r="FN12" s="108"/>
      <c r="FO12" s="106" t="s">
        <v>1946</v>
      </c>
      <c r="FP12" s="107"/>
      <c r="FQ12" s="108"/>
      <c r="FR12" s="106" t="s">
        <v>1950</v>
      </c>
      <c r="FS12" s="107"/>
      <c r="FT12" s="108"/>
      <c r="FU12" s="106" t="s">
        <v>1954</v>
      </c>
      <c r="FV12" s="107"/>
      <c r="FW12" s="108"/>
      <c r="FX12" s="106" t="s">
        <v>1955</v>
      </c>
      <c r="FY12" s="107"/>
      <c r="FZ12" s="108"/>
      <c r="GA12" s="106" t="s">
        <v>1956</v>
      </c>
      <c r="GB12" s="107"/>
      <c r="GC12" s="108"/>
      <c r="GD12" s="106" t="s">
        <v>1960</v>
      </c>
      <c r="GE12" s="107"/>
      <c r="GF12" s="108"/>
      <c r="GG12" s="106" t="s">
        <v>1961</v>
      </c>
      <c r="GH12" s="107"/>
      <c r="GI12" s="108"/>
      <c r="GJ12" s="106" t="s">
        <v>1965</v>
      </c>
      <c r="GK12" s="107"/>
      <c r="GL12" s="108"/>
      <c r="GM12" s="106" t="s">
        <v>948</v>
      </c>
      <c r="GN12" s="107"/>
      <c r="GO12" s="108"/>
      <c r="GP12" s="106" t="s">
        <v>454</v>
      </c>
      <c r="GQ12" s="107"/>
      <c r="GR12" s="108"/>
      <c r="GS12" s="106" t="s">
        <v>1974</v>
      </c>
      <c r="GT12" s="107"/>
      <c r="GU12" s="108"/>
      <c r="GV12" s="103" t="s">
        <v>1975</v>
      </c>
      <c r="GW12" s="104"/>
      <c r="GX12" s="105"/>
      <c r="GY12" s="103" t="s">
        <v>1979</v>
      </c>
      <c r="GZ12" s="104"/>
      <c r="HA12" s="105"/>
      <c r="HB12" s="103" t="s">
        <v>1983</v>
      </c>
      <c r="HC12" s="104"/>
      <c r="HD12" s="105"/>
      <c r="HE12" s="103" t="s">
        <v>1987</v>
      </c>
      <c r="HF12" s="104"/>
      <c r="HG12" s="105"/>
      <c r="HH12" s="103" t="s">
        <v>1990</v>
      </c>
      <c r="HI12" s="104"/>
      <c r="HJ12" s="105"/>
      <c r="HK12" s="103" t="s">
        <v>1994</v>
      </c>
      <c r="HL12" s="104"/>
      <c r="HM12" s="105"/>
      <c r="HN12" s="103" t="s">
        <v>1997</v>
      </c>
      <c r="HO12" s="104"/>
      <c r="HP12" s="105"/>
      <c r="HQ12" s="103" t="s">
        <v>2001</v>
      </c>
      <c r="HR12" s="104"/>
      <c r="HS12" s="105"/>
      <c r="HT12" s="103" t="s">
        <v>2005</v>
      </c>
      <c r="HU12" s="104"/>
      <c r="HV12" s="105"/>
      <c r="HW12" s="103" t="s">
        <v>2009</v>
      </c>
      <c r="HX12" s="104"/>
      <c r="HY12" s="105"/>
      <c r="HZ12" s="103" t="s">
        <v>2013</v>
      </c>
      <c r="IA12" s="104"/>
      <c r="IB12" s="105"/>
      <c r="IC12" s="103" t="s">
        <v>2017</v>
      </c>
      <c r="ID12" s="104"/>
      <c r="IE12" s="105"/>
      <c r="IF12" s="103" t="s">
        <v>2021</v>
      </c>
      <c r="IG12" s="104"/>
      <c r="IH12" s="105"/>
      <c r="II12" s="106" t="s">
        <v>2025</v>
      </c>
      <c r="IJ12" s="107"/>
      <c r="IK12" s="108"/>
      <c r="IL12" s="106" t="s">
        <v>2029</v>
      </c>
      <c r="IM12" s="107"/>
      <c r="IN12" s="108"/>
      <c r="IO12" s="106" t="s">
        <v>2032</v>
      </c>
      <c r="IP12" s="107"/>
      <c r="IQ12" s="108"/>
      <c r="IR12" s="106" t="s">
        <v>2036</v>
      </c>
      <c r="IS12" s="107"/>
      <c r="IT12" s="108"/>
      <c r="IU12" s="106" t="s">
        <v>2040</v>
      </c>
      <c r="IV12" s="107"/>
      <c r="IW12" s="108"/>
      <c r="IX12" s="106" t="s">
        <v>2044</v>
      </c>
      <c r="IY12" s="107"/>
      <c r="IZ12" s="108"/>
      <c r="JA12" s="106" t="s">
        <v>2048</v>
      </c>
      <c r="JB12" s="107"/>
      <c r="JC12" s="108"/>
      <c r="JD12" s="106" t="s">
        <v>2052</v>
      </c>
      <c r="JE12" s="107"/>
      <c r="JF12" s="108"/>
      <c r="JG12" s="106" t="s">
        <v>2056</v>
      </c>
      <c r="JH12" s="107"/>
      <c r="JI12" s="108"/>
      <c r="JJ12" s="103" t="s">
        <v>2060</v>
      </c>
      <c r="JK12" s="104"/>
      <c r="JL12" s="105"/>
      <c r="JM12" s="103" t="s">
        <v>2064</v>
      </c>
      <c r="JN12" s="104"/>
      <c r="JO12" s="105"/>
      <c r="JP12" s="103" t="s">
        <v>2068</v>
      </c>
      <c r="JQ12" s="104"/>
      <c r="JR12" s="105"/>
      <c r="JS12" s="103" t="s">
        <v>2072</v>
      </c>
      <c r="JT12" s="104"/>
      <c r="JU12" s="105"/>
      <c r="JV12" s="106" t="s">
        <v>2076</v>
      </c>
      <c r="JW12" s="107"/>
      <c r="JX12" s="108"/>
      <c r="JY12" s="106" t="s">
        <v>2080</v>
      </c>
      <c r="JZ12" s="107"/>
      <c r="KA12" s="108"/>
      <c r="KB12" s="106" t="s">
        <v>2084</v>
      </c>
      <c r="KC12" s="107"/>
      <c r="KD12" s="108"/>
      <c r="KE12" s="103" t="s">
        <v>2088</v>
      </c>
      <c r="KF12" s="104"/>
      <c r="KG12" s="105"/>
      <c r="KH12" s="103" t="s">
        <v>2092</v>
      </c>
      <c r="KI12" s="104"/>
      <c r="KJ12" s="105"/>
      <c r="KK12" s="103" t="s">
        <v>2093</v>
      </c>
      <c r="KL12" s="104"/>
      <c r="KM12" s="105"/>
      <c r="KN12" s="103" t="s">
        <v>2097</v>
      </c>
      <c r="KO12" s="104"/>
      <c r="KP12" s="105"/>
      <c r="KQ12" s="103" t="s">
        <v>2098</v>
      </c>
      <c r="KR12" s="104"/>
      <c r="KS12" s="105"/>
      <c r="KT12" s="103" t="s">
        <v>2102</v>
      </c>
      <c r="KU12" s="104"/>
      <c r="KV12" s="105"/>
      <c r="KW12" s="106" t="s">
        <v>2106</v>
      </c>
      <c r="KX12" s="107"/>
      <c r="KY12" s="108"/>
      <c r="KZ12" s="106" t="s">
        <v>2110</v>
      </c>
      <c r="LA12" s="107"/>
      <c r="LB12" s="108"/>
      <c r="LC12" s="106" t="s">
        <v>2114</v>
      </c>
      <c r="LD12" s="107"/>
      <c r="LE12" s="108"/>
      <c r="LF12" s="106" t="s">
        <v>2118</v>
      </c>
      <c r="LG12" s="107"/>
      <c r="LH12" s="108"/>
      <c r="LI12" s="106" t="s">
        <v>2122</v>
      </c>
      <c r="LJ12" s="107"/>
      <c r="LK12" s="108"/>
      <c r="LL12" s="106" t="s">
        <v>2126</v>
      </c>
      <c r="LM12" s="107"/>
      <c r="LN12" s="108"/>
      <c r="LO12" s="106" t="s">
        <v>2130</v>
      </c>
      <c r="LP12" s="107"/>
      <c r="LQ12" s="108"/>
      <c r="LR12" s="106" t="s">
        <v>2134</v>
      </c>
      <c r="LS12" s="107"/>
      <c r="LT12" s="108"/>
      <c r="LU12" s="106" t="s">
        <v>2138</v>
      </c>
      <c r="LV12" s="107"/>
      <c r="LW12" s="108"/>
      <c r="LX12" s="103" t="s">
        <v>2142</v>
      </c>
      <c r="LY12" s="104"/>
      <c r="LZ12" s="105"/>
      <c r="MA12" s="103" t="s">
        <v>2146</v>
      </c>
      <c r="MB12" s="104"/>
      <c r="MC12" s="105"/>
      <c r="MD12" s="103" t="s">
        <v>2150</v>
      </c>
      <c r="ME12" s="104"/>
      <c r="MF12" s="105"/>
      <c r="MG12" s="103" t="s">
        <v>2154</v>
      </c>
      <c r="MH12" s="104"/>
      <c r="MI12" s="105"/>
      <c r="MJ12" s="103" t="s">
        <v>2157</v>
      </c>
      <c r="MK12" s="104"/>
      <c r="ML12" s="105"/>
      <c r="MM12" s="103" t="s">
        <v>2161</v>
      </c>
      <c r="MN12" s="104"/>
      <c r="MO12" s="105"/>
      <c r="MP12" s="103" t="s">
        <v>2165</v>
      </c>
      <c r="MQ12" s="104"/>
      <c r="MR12" s="105"/>
      <c r="MS12" s="103" t="s">
        <v>2168</v>
      </c>
      <c r="MT12" s="104"/>
      <c r="MU12" s="105"/>
      <c r="MV12" s="103" t="s">
        <v>2172</v>
      </c>
      <c r="MW12" s="104"/>
      <c r="MX12" s="105"/>
      <c r="MY12" s="103" t="s">
        <v>2176</v>
      </c>
      <c r="MZ12" s="104"/>
      <c r="NA12" s="105"/>
      <c r="NB12" s="103" t="s">
        <v>2180</v>
      </c>
      <c r="NC12" s="104"/>
      <c r="ND12" s="105"/>
      <c r="NE12" s="106" t="s">
        <v>2184</v>
      </c>
      <c r="NF12" s="107"/>
      <c r="NG12" s="108"/>
      <c r="NH12" s="106" t="s">
        <v>2188</v>
      </c>
      <c r="NI12" s="107"/>
      <c r="NJ12" s="108"/>
      <c r="NK12" s="106" t="s">
        <v>2192</v>
      </c>
      <c r="NL12" s="107"/>
      <c r="NM12" s="108"/>
      <c r="NN12" s="106" t="s">
        <v>2196</v>
      </c>
      <c r="NO12" s="107"/>
      <c r="NP12" s="108"/>
      <c r="NQ12" s="106" t="s">
        <v>2200</v>
      </c>
      <c r="NR12" s="107"/>
      <c r="NS12" s="108"/>
      <c r="NT12" s="106" t="s">
        <v>2204</v>
      </c>
      <c r="NU12" s="107"/>
      <c r="NV12" s="108"/>
      <c r="NW12" s="106" t="s">
        <v>2208</v>
      </c>
      <c r="NX12" s="107"/>
      <c r="NY12" s="108"/>
      <c r="NZ12" s="106" t="s">
        <v>2212</v>
      </c>
      <c r="OA12" s="107"/>
      <c r="OB12" s="108"/>
      <c r="OC12" s="106" t="s">
        <v>2216</v>
      </c>
      <c r="OD12" s="107"/>
      <c r="OE12" s="108"/>
      <c r="OF12" s="106" t="s">
        <v>2220</v>
      </c>
      <c r="OG12" s="107"/>
      <c r="OH12" s="108"/>
      <c r="OI12" s="106" t="s">
        <v>2224</v>
      </c>
      <c r="OJ12" s="107"/>
      <c r="OK12" s="108"/>
      <c r="OL12" s="106" t="s">
        <v>2228</v>
      </c>
      <c r="OM12" s="107"/>
      <c r="ON12" s="108"/>
      <c r="OO12" s="106" t="s">
        <v>2232</v>
      </c>
      <c r="OP12" s="107"/>
      <c r="OQ12" s="108"/>
      <c r="OR12" s="106" t="s">
        <v>2236</v>
      </c>
      <c r="OS12" s="107"/>
      <c r="OT12" s="108"/>
      <c r="OU12" s="106" t="s">
        <v>2240</v>
      </c>
      <c r="OV12" s="107"/>
      <c r="OW12" s="108"/>
      <c r="OX12" s="106" t="s">
        <v>2244</v>
      </c>
      <c r="OY12" s="107"/>
      <c r="OZ12" s="108"/>
      <c r="PA12" s="103" t="s">
        <v>2248</v>
      </c>
      <c r="PB12" s="104"/>
      <c r="PC12" s="105"/>
      <c r="PD12" s="103" t="s">
        <v>2252</v>
      </c>
      <c r="PE12" s="104"/>
      <c r="PF12" s="105"/>
      <c r="PG12" s="103" t="s">
        <v>2255</v>
      </c>
      <c r="PH12" s="104"/>
      <c r="PI12" s="105"/>
      <c r="PJ12" s="103" t="s">
        <v>2259</v>
      </c>
      <c r="PK12" s="104"/>
      <c r="PL12" s="105"/>
      <c r="PM12" s="103" t="s">
        <v>2263</v>
      </c>
      <c r="PN12" s="104"/>
      <c r="PO12" s="105"/>
      <c r="PP12" s="103" t="s">
        <v>2267</v>
      </c>
      <c r="PQ12" s="104"/>
      <c r="PR12" s="105"/>
      <c r="PS12" s="103" t="s">
        <v>2270</v>
      </c>
      <c r="PT12" s="104"/>
      <c r="PU12" s="105"/>
      <c r="PV12" s="103" t="s">
        <v>2274</v>
      </c>
      <c r="PW12" s="104"/>
      <c r="PX12" s="105"/>
      <c r="PY12" s="103" t="s">
        <v>2278</v>
      </c>
      <c r="PZ12" s="104"/>
      <c r="QA12" s="105"/>
      <c r="QB12" s="103" t="s">
        <v>2282</v>
      </c>
      <c r="QC12" s="104"/>
      <c r="QD12" s="105"/>
      <c r="QE12" s="103" t="s">
        <v>2286</v>
      </c>
      <c r="QF12" s="104"/>
      <c r="QG12" s="105"/>
      <c r="QH12" s="103" t="s">
        <v>2290</v>
      </c>
      <c r="QI12" s="104"/>
      <c r="QJ12" s="105"/>
      <c r="QK12" s="103" t="s">
        <v>2294</v>
      </c>
      <c r="QL12" s="104"/>
      <c r="QM12" s="105"/>
      <c r="QN12" s="103" t="s">
        <v>2297</v>
      </c>
      <c r="QO12" s="104"/>
      <c r="QP12" s="105"/>
      <c r="QQ12" s="103" t="s">
        <v>2300</v>
      </c>
      <c r="QR12" s="104"/>
      <c r="QS12" s="105"/>
      <c r="QT12" s="103" t="s">
        <v>2304</v>
      </c>
      <c r="QU12" s="104"/>
      <c r="QV12" s="105"/>
      <c r="QW12" s="103" t="s">
        <v>2308</v>
      </c>
      <c r="QX12" s="104"/>
      <c r="QY12" s="105"/>
      <c r="QZ12" s="103" t="s">
        <v>2312</v>
      </c>
      <c r="RA12" s="104"/>
      <c r="RB12" s="105"/>
      <c r="RC12" s="103" t="s">
        <v>2316</v>
      </c>
      <c r="RD12" s="104"/>
      <c r="RE12" s="105"/>
      <c r="RF12" s="103" t="s">
        <v>2320</v>
      </c>
      <c r="RG12" s="104"/>
      <c r="RH12" s="105"/>
      <c r="RI12" s="103" t="s">
        <v>2324</v>
      </c>
      <c r="RJ12" s="104"/>
      <c r="RK12" s="105"/>
      <c r="RL12" s="103" t="s">
        <v>2326</v>
      </c>
      <c r="RM12" s="104"/>
      <c r="RN12" s="105"/>
      <c r="RO12" s="103" t="s">
        <v>2330</v>
      </c>
      <c r="RP12" s="104"/>
      <c r="RQ12" s="105"/>
      <c r="RR12" s="103" t="s">
        <v>2334</v>
      </c>
      <c r="RS12" s="104"/>
      <c r="RT12" s="105"/>
      <c r="RU12" s="103" t="s">
        <v>2338</v>
      </c>
      <c r="RV12" s="104"/>
      <c r="RW12" s="105"/>
      <c r="RX12" s="103" t="s">
        <v>2342</v>
      </c>
      <c r="RY12" s="104"/>
      <c r="RZ12" s="105"/>
      <c r="SA12" s="103" t="s">
        <v>2346</v>
      </c>
      <c r="SB12" s="104"/>
      <c r="SC12" s="105"/>
      <c r="SD12" s="103" t="s">
        <v>2350</v>
      </c>
      <c r="SE12" s="104"/>
      <c r="SF12" s="105"/>
      <c r="SG12" s="103" t="s">
        <v>2354</v>
      </c>
      <c r="SH12" s="104"/>
      <c r="SI12" s="105"/>
      <c r="SJ12" s="103" t="s">
        <v>2358</v>
      </c>
      <c r="SK12" s="104"/>
      <c r="SL12" s="105"/>
      <c r="SM12" s="103" t="s">
        <v>2359</v>
      </c>
      <c r="SN12" s="104"/>
      <c r="SO12" s="105"/>
      <c r="SP12" s="103" t="s">
        <v>2363</v>
      </c>
      <c r="SQ12" s="104"/>
      <c r="SR12" s="105"/>
      <c r="SS12" s="103" t="s">
        <v>2367</v>
      </c>
      <c r="ST12" s="104"/>
      <c r="SU12" s="105"/>
      <c r="SV12" s="103" t="s">
        <v>2371</v>
      </c>
      <c r="SW12" s="104"/>
      <c r="SX12" s="117"/>
      <c r="SY12" s="116" t="s">
        <v>2375</v>
      </c>
      <c r="SZ12" s="104"/>
      <c r="TA12" s="117"/>
      <c r="TB12" s="116" t="s">
        <v>2379</v>
      </c>
      <c r="TC12" s="104"/>
      <c r="TD12" s="105"/>
      <c r="TE12" s="103" t="s">
        <v>2383</v>
      </c>
      <c r="TF12" s="104"/>
      <c r="TG12" s="105"/>
      <c r="TH12" s="103" t="s">
        <v>2387</v>
      </c>
      <c r="TI12" s="104"/>
      <c r="TJ12" s="105"/>
      <c r="TK12" s="103" t="s">
        <v>2391</v>
      </c>
      <c r="TL12" s="104"/>
      <c r="TM12" s="105"/>
      <c r="TN12" s="103" t="s">
        <v>2396</v>
      </c>
      <c r="TO12" s="104"/>
      <c r="TP12" s="105"/>
    </row>
    <row r="13" spans="1:536" ht="204.75" thickBot="1">
      <c r="A13" s="83"/>
      <c r="B13" s="83"/>
      <c r="C13" s="32" t="s">
        <v>1741</v>
      </c>
      <c r="D13" s="34" t="s">
        <v>1742</v>
      </c>
      <c r="E13" s="33" t="s">
        <v>1743</v>
      </c>
      <c r="F13" s="32" t="s">
        <v>1745</v>
      </c>
      <c r="G13" s="34" t="s">
        <v>1746</v>
      </c>
      <c r="H13" s="33" t="s">
        <v>1747</v>
      </c>
      <c r="I13" s="32" t="s">
        <v>1749</v>
      </c>
      <c r="J13" s="34" t="s">
        <v>1750</v>
      </c>
      <c r="K13" s="33" t="s">
        <v>1751</v>
      </c>
      <c r="L13" s="32" t="s">
        <v>1753</v>
      </c>
      <c r="M13" s="34" t="s">
        <v>1754</v>
      </c>
      <c r="N13" s="33" t="s">
        <v>1755</v>
      </c>
      <c r="O13" s="32" t="s">
        <v>1757</v>
      </c>
      <c r="P13" s="34" t="s">
        <v>1758</v>
      </c>
      <c r="Q13" s="33" t="s">
        <v>1759</v>
      </c>
      <c r="R13" s="32" t="s">
        <v>1761</v>
      </c>
      <c r="S13" s="34" t="s">
        <v>1762</v>
      </c>
      <c r="T13" s="33" t="s">
        <v>1763</v>
      </c>
      <c r="U13" s="32" t="s">
        <v>1765</v>
      </c>
      <c r="V13" s="34" t="s">
        <v>1766</v>
      </c>
      <c r="W13" s="33" t="s">
        <v>1767</v>
      </c>
      <c r="X13" s="32" t="s">
        <v>1769</v>
      </c>
      <c r="Y13" s="34" t="s">
        <v>1770</v>
      </c>
      <c r="Z13" s="33" t="s">
        <v>1771</v>
      </c>
      <c r="AA13" s="32" t="s">
        <v>1773</v>
      </c>
      <c r="AB13" s="34" t="s">
        <v>1774</v>
      </c>
      <c r="AC13" s="33" t="s">
        <v>1775</v>
      </c>
      <c r="AD13" s="32" t="s">
        <v>1777</v>
      </c>
      <c r="AE13" s="34" t="s">
        <v>1778</v>
      </c>
      <c r="AF13" s="33" t="s">
        <v>1779</v>
      </c>
      <c r="AG13" s="32" t="s">
        <v>1781</v>
      </c>
      <c r="AH13" s="34" t="s">
        <v>1782</v>
      </c>
      <c r="AI13" s="33" t="s">
        <v>1783</v>
      </c>
      <c r="AJ13" s="32" t="s">
        <v>1785</v>
      </c>
      <c r="AK13" s="34" t="s">
        <v>1786</v>
      </c>
      <c r="AL13" s="33" t="s">
        <v>1787</v>
      </c>
      <c r="AM13" s="32" t="s">
        <v>1789</v>
      </c>
      <c r="AN13" s="34" t="s">
        <v>1790</v>
      </c>
      <c r="AO13" s="33" t="s">
        <v>1791</v>
      </c>
      <c r="AP13" s="32" t="s">
        <v>1793</v>
      </c>
      <c r="AQ13" s="34" t="s">
        <v>1794</v>
      </c>
      <c r="AR13" s="33" t="s">
        <v>1795</v>
      </c>
      <c r="AS13" s="32" t="s">
        <v>1797</v>
      </c>
      <c r="AT13" s="34" t="s">
        <v>1798</v>
      </c>
      <c r="AU13" s="33" t="s">
        <v>1799</v>
      </c>
      <c r="AV13" s="32" t="s">
        <v>1801</v>
      </c>
      <c r="AW13" s="34" t="s">
        <v>1802</v>
      </c>
      <c r="AX13" s="33" t="s">
        <v>1803</v>
      </c>
      <c r="AY13" s="32" t="s">
        <v>1805</v>
      </c>
      <c r="AZ13" s="34" t="s">
        <v>1806</v>
      </c>
      <c r="BA13" s="33" t="s">
        <v>1807</v>
      </c>
      <c r="BB13" s="32" t="s">
        <v>1809</v>
      </c>
      <c r="BC13" s="34" t="s">
        <v>1810</v>
      </c>
      <c r="BD13" s="33" t="s">
        <v>1811</v>
      </c>
      <c r="BE13" s="32" t="s">
        <v>1813</v>
      </c>
      <c r="BF13" s="34" t="s">
        <v>1814</v>
      </c>
      <c r="BG13" s="33" t="s">
        <v>1815</v>
      </c>
      <c r="BH13" s="32" t="s">
        <v>849</v>
      </c>
      <c r="BI13" s="34" t="s">
        <v>851</v>
      </c>
      <c r="BJ13" s="33" t="s">
        <v>1817</v>
      </c>
      <c r="BK13" s="32" t="s">
        <v>1819</v>
      </c>
      <c r="BL13" s="34" t="s">
        <v>1820</v>
      </c>
      <c r="BM13" s="33" t="s">
        <v>1821</v>
      </c>
      <c r="BN13" s="32" t="s">
        <v>1823</v>
      </c>
      <c r="BO13" s="34" t="s">
        <v>1824</v>
      </c>
      <c r="BP13" s="33" t="s">
        <v>1825</v>
      </c>
      <c r="BQ13" s="32" t="s">
        <v>1827</v>
      </c>
      <c r="BR13" s="34" t="s">
        <v>1828</v>
      </c>
      <c r="BS13" s="33" t="s">
        <v>1829</v>
      </c>
      <c r="BT13" s="32" t="s">
        <v>1831</v>
      </c>
      <c r="BU13" s="34" t="s">
        <v>1832</v>
      </c>
      <c r="BV13" s="33" t="s">
        <v>1833</v>
      </c>
      <c r="BW13" s="32" t="s">
        <v>1835</v>
      </c>
      <c r="BX13" s="34" t="s">
        <v>1836</v>
      </c>
      <c r="BY13" s="33" t="s">
        <v>1837</v>
      </c>
      <c r="BZ13" s="32" t="s">
        <v>435</v>
      </c>
      <c r="CA13" s="34" t="s">
        <v>1839</v>
      </c>
      <c r="CB13" s="33" t="s">
        <v>1840</v>
      </c>
      <c r="CC13" s="32" t="s">
        <v>1842</v>
      </c>
      <c r="CD13" s="34" t="s">
        <v>1843</v>
      </c>
      <c r="CE13" s="33" t="s">
        <v>1844</v>
      </c>
      <c r="CF13" s="32" t="s">
        <v>1846</v>
      </c>
      <c r="CG13" s="34" t="s">
        <v>1847</v>
      </c>
      <c r="CH13" s="33" t="s">
        <v>1848</v>
      </c>
      <c r="CI13" s="32" t="s">
        <v>459</v>
      </c>
      <c r="CJ13" s="34" t="s">
        <v>1850</v>
      </c>
      <c r="CK13" s="33" t="s">
        <v>1851</v>
      </c>
      <c r="CL13" s="32" t="s">
        <v>1853</v>
      </c>
      <c r="CM13" s="34" t="s">
        <v>1854</v>
      </c>
      <c r="CN13" s="33" t="s">
        <v>1855</v>
      </c>
      <c r="CO13" s="32" t="s">
        <v>729</v>
      </c>
      <c r="CP13" s="34" t="s">
        <v>1857</v>
      </c>
      <c r="CQ13" s="33" t="s">
        <v>733</v>
      </c>
      <c r="CR13" s="32" t="s">
        <v>1859</v>
      </c>
      <c r="CS13" s="34" t="s">
        <v>1859</v>
      </c>
      <c r="CT13" s="33" t="s">
        <v>1860</v>
      </c>
      <c r="CU13" s="32" t="s">
        <v>1862</v>
      </c>
      <c r="CV13" s="34" t="s">
        <v>1863</v>
      </c>
      <c r="CW13" s="33" t="s">
        <v>1864</v>
      </c>
      <c r="CX13" s="32" t="s">
        <v>1866</v>
      </c>
      <c r="CY13" s="34" t="s">
        <v>1867</v>
      </c>
      <c r="CZ13" s="33" t="s">
        <v>1868</v>
      </c>
      <c r="DA13" s="32" t="s">
        <v>620</v>
      </c>
      <c r="DB13" s="34" t="s">
        <v>1870</v>
      </c>
      <c r="DC13" s="33" t="s">
        <v>1871</v>
      </c>
      <c r="DD13" s="32" t="s">
        <v>620</v>
      </c>
      <c r="DE13" s="34" t="s">
        <v>1870</v>
      </c>
      <c r="DF13" s="33" t="s">
        <v>1871</v>
      </c>
      <c r="DG13" s="32" t="s">
        <v>1874</v>
      </c>
      <c r="DH13" s="34" t="s">
        <v>1875</v>
      </c>
      <c r="DI13" s="33" t="s">
        <v>1876</v>
      </c>
      <c r="DJ13" s="32" t="s">
        <v>1878</v>
      </c>
      <c r="DK13" s="34" t="s">
        <v>1879</v>
      </c>
      <c r="DL13" s="33" t="s">
        <v>1880</v>
      </c>
      <c r="DM13" s="32" t="s">
        <v>1882</v>
      </c>
      <c r="DN13" s="34" t="s">
        <v>1883</v>
      </c>
      <c r="DO13" s="33" t="s">
        <v>1884</v>
      </c>
      <c r="DP13" s="32" t="s">
        <v>1886</v>
      </c>
      <c r="DQ13" s="34" t="s">
        <v>1887</v>
      </c>
      <c r="DR13" s="33" t="s">
        <v>1888</v>
      </c>
      <c r="DS13" s="32" t="s">
        <v>1890</v>
      </c>
      <c r="DT13" s="34" t="s">
        <v>1891</v>
      </c>
      <c r="DU13" s="33" t="s">
        <v>1892</v>
      </c>
      <c r="DV13" s="32" t="s">
        <v>929</v>
      </c>
      <c r="DW13" s="34" t="s">
        <v>1894</v>
      </c>
      <c r="DX13" s="33" t="s">
        <v>1895</v>
      </c>
      <c r="DY13" s="32" t="s">
        <v>1897</v>
      </c>
      <c r="DZ13" s="34" t="s">
        <v>1898</v>
      </c>
      <c r="EA13" s="33" t="s">
        <v>1899</v>
      </c>
      <c r="EB13" s="32" t="s">
        <v>1901</v>
      </c>
      <c r="EC13" s="34" t="s">
        <v>1902</v>
      </c>
      <c r="ED13" s="33" t="s">
        <v>1903</v>
      </c>
      <c r="EE13" s="32" t="s">
        <v>1904</v>
      </c>
      <c r="EF13" s="34" t="s">
        <v>1905</v>
      </c>
      <c r="EG13" s="33" t="s">
        <v>1906</v>
      </c>
      <c r="EH13" s="32" t="s">
        <v>1908</v>
      </c>
      <c r="EI13" s="34" t="s">
        <v>1909</v>
      </c>
      <c r="EJ13" s="33" t="s">
        <v>1910</v>
      </c>
      <c r="EK13" s="32" t="s">
        <v>1912</v>
      </c>
      <c r="EL13" s="34" t="s">
        <v>1913</v>
      </c>
      <c r="EM13" s="33" t="s">
        <v>1914</v>
      </c>
      <c r="EN13" s="32" t="s">
        <v>1916</v>
      </c>
      <c r="EO13" s="34" t="s">
        <v>1917</v>
      </c>
      <c r="EP13" s="33" t="s">
        <v>1918</v>
      </c>
      <c r="EQ13" s="32" t="s">
        <v>1920</v>
      </c>
      <c r="ER13" s="34" t="s">
        <v>1921</v>
      </c>
      <c r="ES13" s="33" t="s">
        <v>1922</v>
      </c>
      <c r="ET13" s="32" t="s">
        <v>1924</v>
      </c>
      <c r="EU13" s="34" t="s">
        <v>1925</v>
      </c>
      <c r="EV13" s="33" t="s">
        <v>1926</v>
      </c>
      <c r="EW13" s="32" t="s">
        <v>1928</v>
      </c>
      <c r="EX13" s="34" t="s">
        <v>1929</v>
      </c>
      <c r="EY13" s="33" t="s">
        <v>1930</v>
      </c>
      <c r="EZ13" s="32" t="s">
        <v>1932</v>
      </c>
      <c r="FA13" s="34" t="s">
        <v>1933</v>
      </c>
      <c r="FB13" s="33" t="s">
        <v>1934</v>
      </c>
      <c r="FC13" s="32" t="s">
        <v>3157</v>
      </c>
      <c r="FD13" s="34" t="s">
        <v>3158</v>
      </c>
      <c r="FE13" s="33" t="s">
        <v>1936</v>
      </c>
      <c r="FF13" s="32" t="s">
        <v>1938</v>
      </c>
      <c r="FG13" s="34" t="s">
        <v>1939</v>
      </c>
      <c r="FH13" s="33" t="s">
        <v>1940</v>
      </c>
      <c r="FI13" s="32" t="s">
        <v>729</v>
      </c>
      <c r="FJ13" s="34" t="s">
        <v>730</v>
      </c>
      <c r="FK13" s="33" t="s">
        <v>733</v>
      </c>
      <c r="FL13" s="32" t="s">
        <v>1943</v>
      </c>
      <c r="FM13" s="34" t="s">
        <v>1944</v>
      </c>
      <c r="FN13" s="33" t="s">
        <v>1945</v>
      </c>
      <c r="FO13" s="32" t="s">
        <v>1947</v>
      </c>
      <c r="FP13" s="34" t="s">
        <v>1948</v>
      </c>
      <c r="FQ13" s="33" t="s">
        <v>1949</v>
      </c>
      <c r="FR13" s="32" t="s">
        <v>1951</v>
      </c>
      <c r="FS13" s="34" t="s">
        <v>1952</v>
      </c>
      <c r="FT13" s="33" t="s">
        <v>1953</v>
      </c>
      <c r="FU13" s="28" t="s">
        <v>564</v>
      </c>
      <c r="FV13" s="29" t="s">
        <v>460</v>
      </c>
      <c r="FW13" s="30" t="s">
        <v>461</v>
      </c>
      <c r="FX13" s="28" t="s">
        <v>459</v>
      </c>
      <c r="FY13" s="29" t="s">
        <v>719</v>
      </c>
      <c r="FZ13" s="30" t="s">
        <v>461</v>
      </c>
      <c r="GA13" s="28" t="s">
        <v>1957</v>
      </c>
      <c r="GB13" s="29" t="s">
        <v>1958</v>
      </c>
      <c r="GC13" s="30" t="s">
        <v>1959</v>
      </c>
      <c r="GD13" s="18" t="s">
        <v>564</v>
      </c>
      <c r="GE13" s="29" t="s">
        <v>460</v>
      </c>
      <c r="GF13" s="30" t="s">
        <v>461</v>
      </c>
      <c r="GG13" s="28" t="s">
        <v>1962</v>
      </c>
      <c r="GH13" s="29" t="s">
        <v>1963</v>
      </c>
      <c r="GI13" s="30" t="s">
        <v>1964</v>
      </c>
      <c r="GJ13" s="28" t="s">
        <v>631</v>
      </c>
      <c r="GK13" s="29" t="s">
        <v>1966</v>
      </c>
      <c r="GL13" s="30" t="s">
        <v>1967</v>
      </c>
      <c r="GM13" s="28" t="s">
        <v>1968</v>
      </c>
      <c r="GN13" s="29" t="s">
        <v>1969</v>
      </c>
      <c r="GO13" s="30" t="s">
        <v>1970</v>
      </c>
      <c r="GP13" s="28" t="s">
        <v>1971</v>
      </c>
      <c r="GQ13" s="29" t="s">
        <v>1972</v>
      </c>
      <c r="GR13" s="30" t="s">
        <v>1973</v>
      </c>
      <c r="GS13" s="28" t="s">
        <v>1886</v>
      </c>
      <c r="GT13" s="29" t="s">
        <v>1887</v>
      </c>
      <c r="GU13" s="30" t="s">
        <v>1888</v>
      </c>
      <c r="GV13" s="40" t="s">
        <v>1976</v>
      </c>
      <c r="GW13" s="33" t="s">
        <v>1977</v>
      </c>
      <c r="GX13" s="33" t="s">
        <v>1978</v>
      </c>
      <c r="GY13" s="41" t="s">
        <v>1980</v>
      </c>
      <c r="GZ13" s="30" t="s">
        <v>1981</v>
      </c>
      <c r="HA13" s="30" t="s">
        <v>1982</v>
      </c>
      <c r="HB13" s="40" t="s">
        <v>1984</v>
      </c>
      <c r="HC13" s="33" t="s">
        <v>1985</v>
      </c>
      <c r="HD13" s="33" t="s">
        <v>1986</v>
      </c>
      <c r="HE13" s="41" t="s">
        <v>1402</v>
      </c>
      <c r="HF13" s="33" t="s">
        <v>1988</v>
      </c>
      <c r="HG13" s="30" t="s">
        <v>1989</v>
      </c>
      <c r="HH13" s="40" t="s">
        <v>1991</v>
      </c>
      <c r="HI13" s="33" t="s">
        <v>1992</v>
      </c>
      <c r="HJ13" s="33" t="s">
        <v>1993</v>
      </c>
      <c r="HK13" s="41" t="s">
        <v>1604</v>
      </c>
      <c r="HL13" s="30" t="s">
        <v>1995</v>
      </c>
      <c r="HM13" s="30" t="s">
        <v>1996</v>
      </c>
      <c r="HN13" s="41" t="s">
        <v>1998</v>
      </c>
      <c r="HO13" s="30" t="s">
        <v>1999</v>
      </c>
      <c r="HP13" s="30" t="s">
        <v>2000</v>
      </c>
      <c r="HQ13" s="40" t="s">
        <v>2002</v>
      </c>
      <c r="HR13" s="33" t="s">
        <v>2003</v>
      </c>
      <c r="HS13" s="33" t="s">
        <v>2004</v>
      </c>
      <c r="HT13" s="40" t="s">
        <v>2006</v>
      </c>
      <c r="HU13" s="33" t="s">
        <v>2007</v>
      </c>
      <c r="HV13" s="33" t="s">
        <v>2008</v>
      </c>
      <c r="HW13" s="40" t="s">
        <v>2010</v>
      </c>
      <c r="HX13" s="33" t="s">
        <v>2011</v>
      </c>
      <c r="HY13" s="33" t="s">
        <v>2012</v>
      </c>
      <c r="HZ13" s="40" t="s">
        <v>2014</v>
      </c>
      <c r="IA13" s="33" t="s">
        <v>2015</v>
      </c>
      <c r="IB13" s="33" t="s">
        <v>2016</v>
      </c>
      <c r="IC13" s="40" t="s">
        <v>2018</v>
      </c>
      <c r="ID13" s="33" t="s">
        <v>2019</v>
      </c>
      <c r="IE13" s="33" t="s">
        <v>2020</v>
      </c>
      <c r="IF13" s="40" t="s">
        <v>2022</v>
      </c>
      <c r="IG13" s="33" t="s">
        <v>2023</v>
      </c>
      <c r="IH13" s="33" t="s">
        <v>2024</v>
      </c>
      <c r="II13" s="28" t="s">
        <v>2026</v>
      </c>
      <c r="IJ13" s="31" t="s">
        <v>2027</v>
      </c>
      <c r="IK13" s="30" t="s">
        <v>2028</v>
      </c>
      <c r="IL13" s="28" t="s">
        <v>385</v>
      </c>
      <c r="IM13" s="31" t="s">
        <v>2030</v>
      </c>
      <c r="IN13" s="30" t="s">
        <v>2031</v>
      </c>
      <c r="IO13" s="28" t="s">
        <v>2033</v>
      </c>
      <c r="IP13" s="31" t="s">
        <v>2034</v>
      </c>
      <c r="IQ13" s="30" t="s">
        <v>2035</v>
      </c>
      <c r="IR13" s="28" t="s">
        <v>2037</v>
      </c>
      <c r="IS13" s="31" t="s">
        <v>2038</v>
      </c>
      <c r="IT13" s="30" t="s">
        <v>2039</v>
      </c>
      <c r="IU13" s="28" t="s">
        <v>2041</v>
      </c>
      <c r="IV13" s="31" t="s">
        <v>2042</v>
      </c>
      <c r="IW13" s="30" t="s">
        <v>2043</v>
      </c>
      <c r="IX13" s="28" t="s">
        <v>2045</v>
      </c>
      <c r="IY13" s="31" t="s">
        <v>2046</v>
      </c>
      <c r="IZ13" s="30" t="s">
        <v>2047</v>
      </c>
      <c r="JA13" s="28" t="s">
        <v>2049</v>
      </c>
      <c r="JB13" s="31" t="s">
        <v>2050</v>
      </c>
      <c r="JC13" s="30" t="s">
        <v>2051</v>
      </c>
      <c r="JD13" s="28" t="s">
        <v>2053</v>
      </c>
      <c r="JE13" s="31" t="s">
        <v>2054</v>
      </c>
      <c r="JF13" s="30" t="s">
        <v>2055</v>
      </c>
      <c r="JG13" s="28" t="s">
        <v>2057</v>
      </c>
      <c r="JH13" s="31" t="s">
        <v>2058</v>
      </c>
      <c r="JI13" s="30" t="s">
        <v>2059</v>
      </c>
      <c r="JJ13" s="28" t="s">
        <v>2061</v>
      </c>
      <c r="JK13" s="31" t="s">
        <v>2062</v>
      </c>
      <c r="JL13" s="30" t="s">
        <v>2063</v>
      </c>
      <c r="JM13" s="28" t="s">
        <v>2065</v>
      </c>
      <c r="JN13" s="31" t="s">
        <v>2066</v>
      </c>
      <c r="JO13" s="30" t="s">
        <v>2067</v>
      </c>
      <c r="JP13" s="32" t="s">
        <v>2069</v>
      </c>
      <c r="JQ13" s="34" t="s">
        <v>2070</v>
      </c>
      <c r="JR13" s="33" t="s">
        <v>2071</v>
      </c>
      <c r="JS13" s="32" t="s">
        <v>2073</v>
      </c>
      <c r="JT13" s="34" t="s">
        <v>2074</v>
      </c>
      <c r="JU13" s="33" t="s">
        <v>2075</v>
      </c>
      <c r="JV13" s="32" t="s">
        <v>2077</v>
      </c>
      <c r="JW13" s="34" t="s">
        <v>2078</v>
      </c>
      <c r="JX13" s="33" t="s">
        <v>2079</v>
      </c>
      <c r="JY13" s="32" t="s">
        <v>2081</v>
      </c>
      <c r="JZ13" s="34" t="s">
        <v>2082</v>
      </c>
      <c r="KA13" s="33" t="s">
        <v>2083</v>
      </c>
      <c r="KB13" s="32" t="s">
        <v>2085</v>
      </c>
      <c r="KC13" s="34" t="s">
        <v>2086</v>
      </c>
      <c r="KD13" s="33" t="s">
        <v>2087</v>
      </c>
      <c r="KE13" s="32" t="s">
        <v>2089</v>
      </c>
      <c r="KF13" s="34" t="s">
        <v>2090</v>
      </c>
      <c r="KG13" s="33" t="s">
        <v>2091</v>
      </c>
      <c r="KH13" s="32" t="s">
        <v>2026</v>
      </c>
      <c r="KI13" s="34" t="s">
        <v>2027</v>
      </c>
      <c r="KJ13" s="33" t="s">
        <v>2028</v>
      </c>
      <c r="KK13" s="32" t="s">
        <v>2094</v>
      </c>
      <c r="KL13" s="34" t="s">
        <v>2095</v>
      </c>
      <c r="KM13" s="33" t="s">
        <v>2096</v>
      </c>
      <c r="KN13" s="32" t="s">
        <v>385</v>
      </c>
      <c r="KO13" s="34" t="s">
        <v>589</v>
      </c>
      <c r="KP13" s="33" t="s">
        <v>387</v>
      </c>
      <c r="KQ13" s="32" t="s">
        <v>2099</v>
      </c>
      <c r="KR13" s="34" t="s">
        <v>2100</v>
      </c>
      <c r="KS13" s="33" t="s">
        <v>2101</v>
      </c>
      <c r="KT13" s="32" t="s">
        <v>2103</v>
      </c>
      <c r="KU13" s="34" t="s">
        <v>2104</v>
      </c>
      <c r="KV13" s="33" t="s">
        <v>2105</v>
      </c>
      <c r="KW13" s="32" t="s">
        <v>2107</v>
      </c>
      <c r="KX13" s="34" t="s">
        <v>2108</v>
      </c>
      <c r="KY13" s="33" t="s">
        <v>2109</v>
      </c>
      <c r="KZ13" s="32" t="s">
        <v>2111</v>
      </c>
      <c r="LA13" s="34" t="s">
        <v>2112</v>
      </c>
      <c r="LB13" s="33" t="s">
        <v>2113</v>
      </c>
      <c r="LC13" s="32" t="s">
        <v>2115</v>
      </c>
      <c r="LD13" s="34" t="s">
        <v>2116</v>
      </c>
      <c r="LE13" s="33" t="s">
        <v>2117</v>
      </c>
      <c r="LF13" s="32" t="s">
        <v>2119</v>
      </c>
      <c r="LG13" s="34" t="s">
        <v>2120</v>
      </c>
      <c r="LH13" s="33" t="s">
        <v>2121</v>
      </c>
      <c r="LI13" s="32" t="s">
        <v>2123</v>
      </c>
      <c r="LJ13" s="34" t="s">
        <v>2124</v>
      </c>
      <c r="LK13" s="33" t="s">
        <v>2125</v>
      </c>
      <c r="LL13" s="32" t="s">
        <v>2127</v>
      </c>
      <c r="LM13" s="34" t="s">
        <v>2128</v>
      </c>
      <c r="LN13" s="33" t="s">
        <v>2129</v>
      </c>
      <c r="LO13" s="32" t="s">
        <v>2131</v>
      </c>
      <c r="LP13" s="34" t="s">
        <v>2132</v>
      </c>
      <c r="LQ13" s="33" t="s">
        <v>2133</v>
      </c>
      <c r="LR13" s="32" t="s">
        <v>2135</v>
      </c>
      <c r="LS13" s="34" t="s">
        <v>2136</v>
      </c>
      <c r="LT13" s="33" t="s">
        <v>2137</v>
      </c>
      <c r="LU13" s="32" t="s">
        <v>2139</v>
      </c>
      <c r="LV13" s="34" t="s">
        <v>2140</v>
      </c>
      <c r="LW13" s="33" t="s">
        <v>2141</v>
      </c>
      <c r="LX13" s="32" t="s">
        <v>2143</v>
      </c>
      <c r="LY13" s="34" t="s">
        <v>2144</v>
      </c>
      <c r="LZ13" s="33" t="s">
        <v>2145</v>
      </c>
      <c r="MA13" s="32" t="s">
        <v>2147</v>
      </c>
      <c r="MB13" s="34" t="s">
        <v>2148</v>
      </c>
      <c r="MC13" s="33" t="s">
        <v>2149</v>
      </c>
      <c r="MD13" s="32" t="s">
        <v>2151</v>
      </c>
      <c r="ME13" s="34" t="s">
        <v>2152</v>
      </c>
      <c r="MF13" s="33" t="s">
        <v>2153</v>
      </c>
      <c r="MG13" s="32" t="s">
        <v>529</v>
      </c>
      <c r="MH13" s="34" t="s">
        <v>2155</v>
      </c>
      <c r="MI13" s="33" t="s">
        <v>2156</v>
      </c>
      <c r="MJ13" s="32" t="s">
        <v>2158</v>
      </c>
      <c r="MK13" s="34" t="s">
        <v>2159</v>
      </c>
      <c r="ML13" s="33" t="s">
        <v>2160</v>
      </c>
      <c r="MM13" s="32" t="s">
        <v>2162</v>
      </c>
      <c r="MN13" s="34" t="s">
        <v>2163</v>
      </c>
      <c r="MO13" s="33" t="s">
        <v>2164</v>
      </c>
      <c r="MP13" s="32" t="s">
        <v>2165</v>
      </c>
      <c r="MQ13" s="34" t="s">
        <v>2166</v>
      </c>
      <c r="MR13" s="33" t="s">
        <v>2167</v>
      </c>
      <c r="MS13" s="32" t="s">
        <v>2169</v>
      </c>
      <c r="MT13" s="34" t="s">
        <v>2170</v>
      </c>
      <c r="MU13" s="33" t="s">
        <v>2171</v>
      </c>
      <c r="MV13" s="32" t="s">
        <v>2173</v>
      </c>
      <c r="MW13" s="34" t="s">
        <v>2174</v>
      </c>
      <c r="MX13" s="33" t="s">
        <v>2175</v>
      </c>
      <c r="MY13" s="32" t="s">
        <v>2177</v>
      </c>
      <c r="MZ13" s="34" t="s">
        <v>2178</v>
      </c>
      <c r="NA13" s="33" t="s">
        <v>2179</v>
      </c>
      <c r="NB13" s="32" t="s">
        <v>2181</v>
      </c>
      <c r="NC13" s="34" t="s">
        <v>2182</v>
      </c>
      <c r="ND13" s="33" t="s">
        <v>2183</v>
      </c>
      <c r="NE13" s="28" t="s">
        <v>2185</v>
      </c>
      <c r="NF13" s="29" t="s">
        <v>2186</v>
      </c>
      <c r="NG13" s="30" t="s">
        <v>2187</v>
      </c>
      <c r="NH13" s="28" t="s">
        <v>2189</v>
      </c>
      <c r="NI13" s="29" t="s">
        <v>2190</v>
      </c>
      <c r="NJ13" s="30" t="s">
        <v>2191</v>
      </c>
      <c r="NK13" s="28" t="s">
        <v>2193</v>
      </c>
      <c r="NL13" s="29" t="s">
        <v>2194</v>
      </c>
      <c r="NM13" s="30" t="s">
        <v>2195</v>
      </c>
      <c r="NN13" s="28" t="s">
        <v>2197</v>
      </c>
      <c r="NO13" s="29" t="s">
        <v>2198</v>
      </c>
      <c r="NP13" s="30" t="s">
        <v>2199</v>
      </c>
      <c r="NQ13" s="28" t="s">
        <v>2201</v>
      </c>
      <c r="NR13" s="29" t="s">
        <v>2202</v>
      </c>
      <c r="NS13" s="30" t="s">
        <v>2203</v>
      </c>
      <c r="NT13" s="28" t="s">
        <v>2205</v>
      </c>
      <c r="NU13" s="29" t="s">
        <v>2206</v>
      </c>
      <c r="NV13" s="30" t="s">
        <v>2207</v>
      </c>
      <c r="NW13" s="28" t="s">
        <v>2209</v>
      </c>
      <c r="NX13" s="29" t="s">
        <v>2210</v>
      </c>
      <c r="NY13" s="30" t="s">
        <v>2211</v>
      </c>
      <c r="NZ13" s="28" t="s">
        <v>2213</v>
      </c>
      <c r="OA13" s="29" t="s">
        <v>2214</v>
      </c>
      <c r="OB13" s="30" t="s">
        <v>2215</v>
      </c>
      <c r="OC13" s="28" t="s">
        <v>2217</v>
      </c>
      <c r="OD13" s="29" t="s">
        <v>2218</v>
      </c>
      <c r="OE13" s="30" t="s">
        <v>2219</v>
      </c>
      <c r="OF13" s="28" t="s">
        <v>2221</v>
      </c>
      <c r="OG13" s="29" t="s">
        <v>2222</v>
      </c>
      <c r="OH13" s="30" t="s">
        <v>2223</v>
      </c>
      <c r="OI13" s="28" t="s">
        <v>2225</v>
      </c>
      <c r="OJ13" s="29" t="s">
        <v>2226</v>
      </c>
      <c r="OK13" s="30" t="s">
        <v>2227</v>
      </c>
      <c r="OL13" s="28" t="s">
        <v>2229</v>
      </c>
      <c r="OM13" s="29" t="s">
        <v>2230</v>
      </c>
      <c r="ON13" s="30" t="s">
        <v>2231</v>
      </c>
      <c r="OO13" s="28" t="s">
        <v>2233</v>
      </c>
      <c r="OP13" s="29" t="s">
        <v>2234</v>
      </c>
      <c r="OQ13" s="30" t="s">
        <v>2235</v>
      </c>
      <c r="OR13" s="28" t="s">
        <v>2237</v>
      </c>
      <c r="OS13" s="29" t="s">
        <v>2238</v>
      </c>
      <c r="OT13" s="30" t="s">
        <v>2239</v>
      </c>
      <c r="OU13" s="28" t="s">
        <v>2241</v>
      </c>
      <c r="OV13" s="29" t="s">
        <v>2242</v>
      </c>
      <c r="OW13" s="30" t="s">
        <v>2243</v>
      </c>
      <c r="OX13" s="28" t="s">
        <v>2245</v>
      </c>
      <c r="OY13" s="29" t="s">
        <v>2246</v>
      </c>
      <c r="OZ13" s="30" t="s">
        <v>2247</v>
      </c>
      <c r="PA13" s="32" t="s">
        <v>2249</v>
      </c>
      <c r="PB13" s="34" t="s">
        <v>2250</v>
      </c>
      <c r="PC13" s="33" t="s">
        <v>2251</v>
      </c>
      <c r="PD13" s="32" t="s">
        <v>3159</v>
      </c>
      <c r="PE13" s="34" t="s">
        <v>2253</v>
      </c>
      <c r="PF13" s="33" t="s">
        <v>2254</v>
      </c>
      <c r="PG13" s="32" t="s">
        <v>2256</v>
      </c>
      <c r="PH13" s="34" t="s">
        <v>2257</v>
      </c>
      <c r="PI13" s="33" t="s">
        <v>2258</v>
      </c>
      <c r="PJ13" s="32" t="s">
        <v>2260</v>
      </c>
      <c r="PK13" s="34" t="s">
        <v>2261</v>
      </c>
      <c r="PL13" s="33" t="s">
        <v>2262</v>
      </c>
      <c r="PM13" s="32" t="s">
        <v>2264</v>
      </c>
      <c r="PN13" s="34" t="s">
        <v>2265</v>
      </c>
      <c r="PO13" s="33" t="s">
        <v>2266</v>
      </c>
      <c r="PP13" s="32" t="s">
        <v>3160</v>
      </c>
      <c r="PQ13" s="34" t="s">
        <v>2268</v>
      </c>
      <c r="PR13" s="33" t="s">
        <v>2269</v>
      </c>
      <c r="PS13" s="32" t="s">
        <v>2271</v>
      </c>
      <c r="PT13" s="34" t="s">
        <v>2272</v>
      </c>
      <c r="PU13" s="33" t="s">
        <v>2273</v>
      </c>
      <c r="PV13" s="32" t="s">
        <v>2275</v>
      </c>
      <c r="PW13" s="34" t="s">
        <v>2276</v>
      </c>
      <c r="PX13" s="33" t="s">
        <v>2277</v>
      </c>
      <c r="PY13" s="32" t="s">
        <v>2279</v>
      </c>
      <c r="PZ13" s="34" t="s">
        <v>2280</v>
      </c>
      <c r="QA13" s="33" t="s">
        <v>2281</v>
      </c>
      <c r="QB13" s="32" t="s">
        <v>2283</v>
      </c>
      <c r="QC13" s="34" t="s">
        <v>2284</v>
      </c>
      <c r="QD13" s="33" t="s">
        <v>2285</v>
      </c>
      <c r="QE13" s="32" t="s">
        <v>2287</v>
      </c>
      <c r="QF13" s="34" t="s">
        <v>2288</v>
      </c>
      <c r="QG13" s="33" t="s">
        <v>2289</v>
      </c>
      <c r="QH13" s="32" t="s">
        <v>2291</v>
      </c>
      <c r="QI13" s="34" t="s">
        <v>2292</v>
      </c>
      <c r="QJ13" s="33" t="s">
        <v>2293</v>
      </c>
      <c r="QK13" s="32" t="s">
        <v>3161</v>
      </c>
      <c r="QL13" s="34" t="s">
        <v>2295</v>
      </c>
      <c r="QM13" s="33" t="s">
        <v>2296</v>
      </c>
      <c r="QN13" s="32" t="s">
        <v>3162</v>
      </c>
      <c r="QO13" s="34" t="s">
        <v>2298</v>
      </c>
      <c r="QP13" s="33" t="s">
        <v>2299</v>
      </c>
      <c r="QQ13" s="32" t="s">
        <v>2301</v>
      </c>
      <c r="QR13" s="34" t="s">
        <v>2302</v>
      </c>
      <c r="QS13" s="33" t="s">
        <v>2303</v>
      </c>
      <c r="QT13" s="32" t="s">
        <v>2305</v>
      </c>
      <c r="QU13" s="34" t="s">
        <v>2306</v>
      </c>
      <c r="QV13" s="33" t="s">
        <v>2307</v>
      </c>
      <c r="QW13" s="32" t="s">
        <v>2309</v>
      </c>
      <c r="QX13" s="34" t="s">
        <v>2310</v>
      </c>
      <c r="QY13" s="33" t="s">
        <v>2311</v>
      </c>
      <c r="QZ13" s="32" t="s">
        <v>2313</v>
      </c>
      <c r="RA13" s="34" t="s">
        <v>2314</v>
      </c>
      <c r="RB13" s="33" t="s">
        <v>2315</v>
      </c>
      <c r="RC13" s="32" t="s">
        <v>2317</v>
      </c>
      <c r="RD13" s="34" t="s">
        <v>2318</v>
      </c>
      <c r="RE13" s="33" t="s">
        <v>2319</v>
      </c>
      <c r="RF13" s="32" t="s">
        <v>2321</v>
      </c>
      <c r="RG13" s="34" t="s">
        <v>2322</v>
      </c>
      <c r="RH13" s="33" t="s">
        <v>2323</v>
      </c>
      <c r="RI13" s="32" t="s">
        <v>2325</v>
      </c>
      <c r="RJ13" s="34" t="s">
        <v>385</v>
      </c>
      <c r="RK13" s="33" t="s">
        <v>387</v>
      </c>
      <c r="RL13" s="32" t="s">
        <v>2327</v>
      </c>
      <c r="RM13" s="34" t="s">
        <v>2328</v>
      </c>
      <c r="RN13" s="33" t="s">
        <v>2329</v>
      </c>
      <c r="RO13" s="32" t="s">
        <v>2331</v>
      </c>
      <c r="RP13" s="34" t="s">
        <v>2332</v>
      </c>
      <c r="RQ13" s="33" t="s">
        <v>2333</v>
      </c>
      <c r="RR13" s="32" t="s">
        <v>2335</v>
      </c>
      <c r="RS13" s="34" t="s">
        <v>2336</v>
      </c>
      <c r="RT13" s="33" t="s">
        <v>2337</v>
      </c>
      <c r="RU13" s="32" t="s">
        <v>2339</v>
      </c>
      <c r="RV13" s="34" t="s">
        <v>2340</v>
      </c>
      <c r="RW13" s="33" t="s">
        <v>2341</v>
      </c>
      <c r="RX13" s="32" t="s">
        <v>2343</v>
      </c>
      <c r="RY13" s="34" t="s">
        <v>2344</v>
      </c>
      <c r="RZ13" s="33" t="s">
        <v>2345</v>
      </c>
      <c r="SA13" s="32" t="s">
        <v>2347</v>
      </c>
      <c r="SB13" s="34" t="s">
        <v>2348</v>
      </c>
      <c r="SC13" s="33" t="s">
        <v>2349</v>
      </c>
      <c r="SD13" s="32" t="s">
        <v>2351</v>
      </c>
      <c r="SE13" s="34" t="s">
        <v>2352</v>
      </c>
      <c r="SF13" s="33" t="s">
        <v>2353</v>
      </c>
      <c r="SG13" s="32" t="s">
        <v>2355</v>
      </c>
      <c r="SH13" s="34" t="s">
        <v>2356</v>
      </c>
      <c r="SI13" s="33" t="s">
        <v>2357</v>
      </c>
      <c r="SJ13" s="32" t="s">
        <v>397</v>
      </c>
      <c r="SK13" s="34" t="s">
        <v>976</v>
      </c>
      <c r="SL13" s="33" t="s">
        <v>679</v>
      </c>
      <c r="SM13" s="32" t="s">
        <v>2360</v>
      </c>
      <c r="SN13" s="34" t="s">
        <v>2361</v>
      </c>
      <c r="SO13" s="33" t="s">
        <v>2362</v>
      </c>
      <c r="SP13" s="32" t="s">
        <v>2364</v>
      </c>
      <c r="SQ13" s="34" t="s">
        <v>2365</v>
      </c>
      <c r="SR13" s="33" t="s">
        <v>2366</v>
      </c>
      <c r="SS13" s="32" t="s">
        <v>2368</v>
      </c>
      <c r="ST13" s="34" t="s">
        <v>2369</v>
      </c>
      <c r="SU13" s="33" t="s">
        <v>2370</v>
      </c>
      <c r="SV13" s="32" t="s">
        <v>2372</v>
      </c>
      <c r="SW13" s="34" t="s">
        <v>2373</v>
      </c>
      <c r="SX13" s="33" t="s">
        <v>2374</v>
      </c>
      <c r="SY13" s="32" t="s">
        <v>2376</v>
      </c>
      <c r="SZ13" s="34" t="s">
        <v>2377</v>
      </c>
      <c r="TA13" s="33" t="s">
        <v>2378</v>
      </c>
      <c r="TB13" s="32" t="s">
        <v>2380</v>
      </c>
      <c r="TC13" s="34" t="s">
        <v>2381</v>
      </c>
      <c r="TD13" s="33" t="s">
        <v>2382</v>
      </c>
      <c r="TE13" s="32" t="s">
        <v>2384</v>
      </c>
      <c r="TF13" s="34" t="s">
        <v>2385</v>
      </c>
      <c r="TG13" s="33" t="s">
        <v>2386</v>
      </c>
      <c r="TH13" s="32" t="s">
        <v>2388</v>
      </c>
      <c r="TI13" s="34" t="s">
        <v>2389</v>
      </c>
      <c r="TJ13" s="33" t="s">
        <v>2390</v>
      </c>
      <c r="TK13" s="32" t="s">
        <v>2392</v>
      </c>
      <c r="TL13" s="34" t="s">
        <v>2393</v>
      </c>
      <c r="TM13" s="33" t="s">
        <v>2394</v>
      </c>
      <c r="TN13" s="32" t="s">
        <v>2397</v>
      </c>
      <c r="TO13" s="34" t="s">
        <v>2398</v>
      </c>
      <c r="TP13" s="33" t="s">
        <v>2399</v>
      </c>
    </row>
    <row r="14" spans="1:536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1"/>
      <c r="CF14" s="21"/>
      <c r="CG14" s="21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7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22"/>
      <c r="FX14" s="1"/>
      <c r="FY14" s="1"/>
      <c r="FZ14" s="1"/>
      <c r="GA14" s="25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26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22"/>
      <c r="QZ14" s="4"/>
      <c r="RA14" s="4"/>
      <c r="RB14" s="4"/>
      <c r="RC14" s="4"/>
      <c r="RD14" s="4"/>
      <c r="RE14" s="4"/>
      <c r="RF14" s="4"/>
      <c r="RG14" s="4"/>
      <c r="RH14" s="22"/>
      <c r="RI14" s="4"/>
      <c r="RJ14" s="4"/>
      <c r="RK14" s="22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22"/>
      <c r="SJ14" s="1"/>
      <c r="SK14" s="1"/>
      <c r="SL14" s="1"/>
      <c r="SM14" s="25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</row>
    <row r="15" spans="1:536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22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1"/>
      <c r="FY15" s="21"/>
      <c r="FZ15" s="21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25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22"/>
      <c r="QZ15" s="4"/>
      <c r="RA15" s="4"/>
      <c r="RB15" s="4"/>
      <c r="RC15" s="4"/>
      <c r="RD15" s="4"/>
      <c r="RE15" s="4"/>
      <c r="RF15" s="4"/>
      <c r="RG15" s="4"/>
      <c r="RH15" s="22"/>
      <c r="RI15" s="4"/>
      <c r="RJ15" s="4"/>
      <c r="RK15" s="22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21"/>
      <c r="SK15" s="21"/>
      <c r="SL15" s="21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</row>
    <row r="16" spans="1:536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22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25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22"/>
      <c r="QZ16" s="4"/>
      <c r="RA16" s="4"/>
      <c r="RB16" s="4"/>
      <c r="RC16" s="4"/>
      <c r="RD16" s="4"/>
      <c r="RE16" s="4"/>
      <c r="RF16" s="4"/>
      <c r="RG16" s="4"/>
      <c r="RH16" s="22"/>
      <c r="RI16" s="4"/>
      <c r="RJ16" s="4"/>
      <c r="RK16" s="22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</row>
    <row r="17" spans="1:536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22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25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22"/>
      <c r="QZ17" s="4"/>
      <c r="RA17" s="4"/>
      <c r="RB17" s="4"/>
      <c r="RC17" s="4"/>
      <c r="RD17" s="4"/>
      <c r="RE17" s="4"/>
      <c r="RF17" s="4"/>
      <c r="RG17" s="4"/>
      <c r="RH17" s="22"/>
      <c r="RI17" s="4"/>
      <c r="RJ17" s="4"/>
      <c r="RK17" s="22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</row>
    <row r="18" spans="1:536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22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25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22"/>
      <c r="QZ18" s="4"/>
      <c r="RA18" s="4"/>
      <c r="RB18" s="4"/>
      <c r="RC18" s="4"/>
      <c r="RD18" s="4"/>
      <c r="RE18" s="4"/>
      <c r="RF18" s="4"/>
      <c r="RG18" s="4"/>
      <c r="RH18" s="22"/>
      <c r="RI18" s="4"/>
      <c r="RJ18" s="4"/>
      <c r="RK18" s="22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</row>
    <row r="19" spans="1:536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22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25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22"/>
      <c r="QZ19" s="4"/>
      <c r="RA19" s="4"/>
      <c r="RB19" s="4"/>
      <c r="RC19" s="4"/>
      <c r="RD19" s="4"/>
      <c r="RE19" s="4"/>
      <c r="RF19" s="4"/>
      <c r="RG19" s="4"/>
      <c r="RH19" s="22"/>
      <c r="RI19" s="4"/>
      <c r="RJ19" s="4"/>
      <c r="RK19" s="22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</row>
    <row r="20" spans="1:536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22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25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22"/>
      <c r="QZ20" s="4"/>
      <c r="RA20" s="4"/>
      <c r="RB20" s="4"/>
      <c r="RC20" s="4"/>
      <c r="RD20" s="4"/>
      <c r="RE20" s="4"/>
      <c r="RF20" s="4"/>
      <c r="RG20" s="4"/>
      <c r="RH20" s="22"/>
      <c r="RI20" s="4"/>
      <c r="RJ20" s="4"/>
      <c r="RK20" s="22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</row>
    <row r="21" spans="1:536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22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25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22"/>
      <c r="QZ21" s="4"/>
      <c r="RA21" s="4"/>
      <c r="RB21" s="4"/>
      <c r="RC21" s="4"/>
      <c r="RD21" s="4"/>
      <c r="RE21" s="4"/>
      <c r="RF21" s="4"/>
      <c r="RG21" s="4"/>
      <c r="RH21" s="22"/>
      <c r="RI21" s="4"/>
      <c r="RJ21" s="4"/>
      <c r="RK21" s="22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</row>
    <row r="22" spans="1:536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22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25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22"/>
      <c r="QZ22" s="4"/>
      <c r="RA22" s="4"/>
      <c r="RB22" s="4"/>
      <c r="RC22" s="4"/>
      <c r="RD22" s="4"/>
      <c r="RE22" s="4"/>
      <c r="RF22" s="4"/>
      <c r="RG22" s="4"/>
      <c r="RH22" s="22"/>
      <c r="RI22" s="4"/>
      <c r="RJ22" s="4"/>
      <c r="RK22" s="22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</row>
    <row r="23" spans="1:536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22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25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22"/>
      <c r="QZ23" s="4"/>
      <c r="RA23" s="4"/>
      <c r="RB23" s="4"/>
      <c r="RC23" s="4"/>
      <c r="RD23" s="4"/>
      <c r="RE23" s="4"/>
      <c r="RF23" s="4"/>
      <c r="RG23" s="4"/>
      <c r="RH23" s="22"/>
      <c r="RI23" s="4"/>
      <c r="RJ23" s="4"/>
      <c r="RK23" s="22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</row>
    <row r="24" spans="1:536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2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25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22"/>
      <c r="QZ24" s="4"/>
      <c r="RA24" s="4"/>
      <c r="RB24" s="4"/>
      <c r="RC24" s="4"/>
      <c r="RD24" s="4"/>
      <c r="RE24" s="4"/>
      <c r="RF24" s="4"/>
      <c r="RG24" s="4"/>
      <c r="RH24" s="22"/>
      <c r="RI24" s="4"/>
      <c r="RJ24" s="4"/>
      <c r="RK24" s="22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</row>
    <row r="25" spans="1:536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2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25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22"/>
      <c r="QZ25" s="4"/>
      <c r="RA25" s="4"/>
      <c r="RB25" s="4"/>
      <c r="RC25" s="4"/>
      <c r="RD25" s="4"/>
      <c r="RE25" s="4"/>
      <c r="RF25" s="4"/>
      <c r="RG25" s="4"/>
      <c r="RH25" s="22"/>
      <c r="RI25" s="4"/>
      <c r="RJ25" s="4"/>
      <c r="RK25" s="22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</row>
    <row r="26" spans="1:536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2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25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22"/>
      <c r="QZ26" s="4"/>
      <c r="RA26" s="4"/>
      <c r="RB26" s="4"/>
      <c r="RC26" s="4"/>
      <c r="RD26" s="4"/>
      <c r="RE26" s="4"/>
      <c r="RF26" s="4"/>
      <c r="RG26" s="4"/>
      <c r="RH26" s="22"/>
      <c r="RI26" s="4"/>
      <c r="RJ26" s="4"/>
      <c r="RK26" s="22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</row>
    <row r="27" spans="1:536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2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25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22"/>
      <c r="QZ27" s="4"/>
      <c r="RA27" s="4"/>
      <c r="RB27" s="4"/>
      <c r="RC27" s="4"/>
      <c r="RD27" s="4"/>
      <c r="RE27" s="4"/>
      <c r="RF27" s="4"/>
      <c r="RG27" s="4"/>
      <c r="RH27" s="22"/>
      <c r="RI27" s="4"/>
      <c r="RJ27" s="4"/>
      <c r="RK27" s="22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</row>
    <row r="28" spans="1:536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2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25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22"/>
      <c r="QZ28" s="4"/>
      <c r="RA28" s="4"/>
      <c r="RB28" s="4"/>
      <c r="RC28" s="4"/>
      <c r="RD28" s="4"/>
      <c r="RE28" s="4"/>
      <c r="RF28" s="4"/>
      <c r="RG28" s="4"/>
      <c r="RH28" s="22"/>
      <c r="RI28" s="4"/>
      <c r="RJ28" s="4"/>
      <c r="RK28" s="22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</row>
    <row r="29" spans="1:536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2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25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22"/>
      <c r="QZ29" s="4"/>
      <c r="RA29" s="4"/>
      <c r="RB29" s="4"/>
      <c r="RC29" s="4"/>
      <c r="RD29" s="4"/>
      <c r="RE29" s="4"/>
      <c r="RF29" s="4"/>
      <c r="RG29" s="4"/>
      <c r="RH29" s="22"/>
      <c r="RI29" s="4"/>
      <c r="RJ29" s="4"/>
      <c r="RK29" s="22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</row>
    <row r="30" spans="1:536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2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25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22"/>
      <c r="QZ30" s="4"/>
      <c r="RA30" s="4"/>
      <c r="RB30" s="4"/>
      <c r="RC30" s="4"/>
      <c r="RD30" s="4"/>
      <c r="RE30" s="4"/>
      <c r="RF30" s="4"/>
      <c r="RG30" s="4"/>
      <c r="RH30" s="22"/>
      <c r="RI30" s="4"/>
      <c r="RJ30" s="4"/>
      <c r="RK30" s="22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</row>
    <row r="31" spans="1:536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2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25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22"/>
      <c r="QZ31" s="4"/>
      <c r="RA31" s="4"/>
      <c r="RB31" s="4"/>
      <c r="RC31" s="4"/>
      <c r="RD31" s="4"/>
      <c r="RE31" s="4"/>
      <c r="RF31" s="4"/>
      <c r="RG31" s="4"/>
      <c r="RH31" s="22"/>
      <c r="RI31" s="4"/>
      <c r="RJ31" s="4"/>
      <c r="RK31" s="22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</row>
    <row r="32" spans="1:536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2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25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22"/>
      <c r="QZ32" s="4"/>
      <c r="RA32" s="4"/>
      <c r="RB32" s="4"/>
      <c r="RC32" s="4"/>
      <c r="RD32" s="4"/>
      <c r="RE32" s="4"/>
      <c r="RF32" s="4"/>
      <c r="RG32" s="4"/>
      <c r="RH32" s="22"/>
      <c r="RI32" s="4"/>
      <c r="RJ32" s="4"/>
      <c r="RK32" s="22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</row>
    <row r="33" spans="1:536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2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25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22"/>
      <c r="QZ33" s="4"/>
      <c r="RA33" s="4"/>
      <c r="RB33" s="4"/>
      <c r="RC33" s="4"/>
      <c r="RD33" s="4"/>
      <c r="RE33" s="4"/>
      <c r="RF33" s="4"/>
      <c r="RG33" s="4"/>
      <c r="RH33" s="22"/>
      <c r="RI33" s="4"/>
      <c r="RJ33" s="4"/>
      <c r="RK33" s="22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</row>
    <row r="34" spans="1:536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2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25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22"/>
      <c r="QZ34" s="4"/>
      <c r="RA34" s="4"/>
      <c r="RB34" s="4"/>
      <c r="RC34" s="4"/>
      <c r="RD34" s="4"/>
      <c r="RE34" s="4"/>
      <c r="RF34" s="4"/>
      <c r="RG34" s="4"/>
      <c r="RH34" s="22"/>
      <c r="RI34" s="4"/>
      <c r="RJ34" s="4"/>
      <c r="RK34" s="22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</row>
    <row r="35" spans="1:536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2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25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22"/>
      <c r="QZ35" s="4"/>
      <c r="RA35" s="4"/>
      <c r="RB35" s="4"/>
      <c r="RC35" s="4"/>
      <c r="RD35" s="4"/>
      <c r="RE35" s="4"/>
      <c r="RF35" s="4"/>
      <c r="RG35" s="4"/>
      <c r="RH35" s="22"/>
      <c r="RI35" s="4"/>
      <c r="RJ35" s="4"/>
      <c r="RK35" s="22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</row>
    <row r="36" spans="1:536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2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25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22"/>
      <c r="QZ36" s="4"/>
      <c r="RA36" s="4"/>
      <c r="RB36" s="4"/>
      <c r="RC36" s="4"/>
      <c r="RD36" s="4"/>
      <c r="RE36" s="4"/>
      <c r="RF36" s="4"/>
      <c r="RG36" s="4"/>
      <c r="RH36" s="22"/>
      <c r="RI36" s="4"/>
      <c r="RJ36" s="4"/>
      <c r="RK36" s="22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</row>
    <row r="37" spans="1:536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2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25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22"/>
      <c r="QZ37" s="4"/>
      <c r="RA37" s="4"/>
      <c r="RB37" s="4"/>
      <c r="RC37" s="4"/>
      <c r="RD37" s="4"/>
      <c r="RE37" s="4"/>
      <c r="RF37" s="4"/>
      <c r="RG37" s="4"/>
      <c r="RH37" s="22"/>
      <c r="RI37" s="4"/>
      <c r="RJ37" s="4"/>
      <c r="RK37" s="22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</row>
    <row r="38" spans="1:536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2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25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22"/>
      <c r="QZ38" s="4"/>
      <c r="RA38" s="4"/>
      <c r="RB38" s="4"/>
      <c r="RC38" s="4"/>
      <c r="RD38" s="4"/>
      <c r="RE38" s="4"/>
      <c r="RF38" s="4"/>
      <c r="RG38" s="4"/>
      <c r="RH38" s="22"/>
      <c r="RI38" s="4"/>
      <c r="RJ38" s="4"/>
      <c r="RK38" s="22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</row>
    <row r="39" spans="1:536">
      <c r="A39" s="79" t="s">
        <v>333</v>
      </c>
      <c r="B39" s="8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TP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</row>
    <row r="40" spans="1:536" ht="37.5" customHeight="1">
      <c r="A40" s="81" t="s">
        <v>3202</v>
      </c>
      <c r="B40" s="82"/>
      <c r="C40" s="11">
        <f>C39/25%</f>
        <v>0</v>
      </c>
      <c r="D40" s="11">
        <f t="shared" ref="D40:BO40" si="9">D39/25%</f>
        <v>0</v>
      </c>
      <c r="E40" s="11">
        <f t="shared" si="9"/>
        <v>0</v>
      </c>
      <c r="F40" s="11">
        <f t="shared" si="9"/>
        <v>0</v>
      </c>
      <c r="G40" s="11">
        <f t="shared" si="9"/>
        <v>0</v>
      </c>
      <c r="H40" s="11">
        <f t="shared" si="9"/>
        <v>0</v>
      </c>
      <c r="I40" s="11">
        <f t="shared" si="9"/>
        <v>0</v>
      </c>
      <c r="J40" s="11">
        <f t="shared" si="9"/>
        <v>0</v>
      </c>
      <c r="K40" s="11">
        <f t="shared" si="9"/>
        <v>0</v>
      </c>
      <c r="L40" s="11">
        <f t="shared" si="9"/>
        <v>0</v>
      </c>
      <c r="M40" s="11">
        <f t="shared" si="9"/>
        <v>0</v>
      </c>
      <c r="N40" s="11">
        <f t="shared" si="9"/>
        <v>0</v>
      </c>
      <c r="O40" s="11">
        <f t="shared" si="9"/>
        <v>0</v>
      </c>
      <c r="P40" s="11">
        <f t="shared" si="9"/>
        <v>0</v>
      </c>
      <c r="Q40" s="11">
        <f t="shared" si="9"/>
        <v>0</v>
      </c>
      <c r="R40" s="11">
        <f t="shared" si="9"/>
        <v>0</v>
      </c>
      <c r="S40" s="11">
        <f t="shared" si="9"/>
        <v>0</v>
      </c>
      <c r="T40" s="11">
        <f t="shared" si="9"/>
        <v>0</v>
      </c>
      <c r="U40" s="11">
        <f t="shared" si="9"/>
        <v>0</v>
      </c>
      <c r="V40" s="11">
        <f t="shared" si="9"/>
        <v>0</v>
      </c>
      <c r="W40" s="11">
        <f t="shared" si="9"/>
        <v>0</v>
      </c>
      <c r="X40" s="11">
        <f t="shared" si="9"/>
        <v>0</v>
      </c>
      <c r="Y40" s="11">
        <f t="shared" si="9"/>
        <v>0</v>
      </c>
      <c r="Z40" s="11">
        <f t="shared" si="9"/>
        <v>0</v>
      </c>
      <c r="AA40" s="11">
        <f t="shared" si="9"/>
        <v>0</v>
      </c>
      <c r="AB40" s="11">
        <f t="shared" si="9"/>
        <v>0</v>
      </c>
      <c r="AC40" s="11">
        <f t="shared" si="9"/>
        <v>0</v>
      </c>
      <c r="AD40" s="11">
        <f t="shared" si="9"/>
        <v>0</v>
      </c>
      <c r="AE40" s="11">
        <f t="shared" si="9"/>
        <v>0</v>
      </c>
      <c r="AF40" s="11">
        <f t="shared" si="9"/>
        <v>0</v>
      </c>
      <c r="AG40" s="11">
        <f t="shared" si="9"/>
        <v>0</v>
      </c>
      <c r="AH40" s="11">
        <f t="shared" si="9"/>
        <v>0</v>
      </c>
      <c r="AI40" s="11">
        <f t="shared" si="9"/>
        <v>0</v>
      </c>
      <c r="AJ40" s="11">
        <f t="shared" si="9"/>
        <v>0</v>
      </c>
      <c r="AK40" s="11">
        <f t="shared" si="9"/>
        <v>0</v>
      </c>
      <c r="AL40" s="11">
        <f t="shared" si="9"/>
        <v>0</v>
      </c>
      <c r="AM40" s="11">
        <f t="shared" si="9"/>
        <v>0</v>
      </c>
      <c r="AN40" s="11">
        <f t="shared" si="9"/>
        <v>0</v>
      </c>
      <c r="AO40" s="11">
        <f t="shared" si="9"/>
        <v>0</v>
      </c>
      <c r="AP40" s="11">
        <f t="shared" si="9"/>
        <v>0</v>
      </c>
      <c r="AQ40" s="11">
        <f t="shared" si="9"/>
        <v>0</v>
      </c>
      <c r="AR40" s="11">
        <f t="shared" si="9"/>
        <v>0</v>
      </c>
      <c r="AS40" s="11">
        <f t="shared" si="9"/>
        <v>0</v>
      </c>
      <c r="AT40" s="11">
        <f t="shared" si="9"/>
        <v>0</v>
      </c>
      <c r="AU40" s="11">
        <f t="shared" si="9"/>
        <v>0</v>
      </c>
      <c r="AV40" s="11">
        <f t="shared" si="9"/>
        <v>0</v>
      </c>
      <c r="AW40" s="11">
        <f t="shared" si="9"/>
        <v>0</v>
      </c>
      <c r="AX40" s="11">
        <f t="shared" si="9"/>
        <v>0</v>
      </c>
      <c r="AY40" s="11">
        <f t="shared" si="9"/>
        <v>0</v>
      </c>
      <c r="AZ40" s="11">
        <f t="shared" si="9"/>
        <v>0</v>
      </c>
      <c r="BA40" s="11">
        <f t="shared" si="9"/>
        <v>0</v>
      </c>
      <c r="BB40" s="11">
        <f t="shared" si="9"/>
        <v>0</v>
      </c>
      <c r="BC40" s="11">
        <f t="shared" si="9"/>
        <v>0</v>
      </c>
      <c r="BD40" s="11">
        <f t="shared" si="9"/>
        <v>0</v>
      </c>
      <c r="BE40" s="11">
        <f t="shared" si="9"/>
        <v>0</v>
      </c>
      <c r="BF40" s="11">
        <f t="shared" si="9"/>
        <v>0</v>
      </c>
      <c r="BG40" s="11">
        <f t="shared" si="9"/>
        <v>0</v>
      </c>
      <c r="BH40" s="11">
        <f t="shared" si="9"/>
        <v>0</v>
      </c>
      <c r="BI40" s="11">
        <f t="shared" si="9"/>
        <v>0</v>
      </c>
      <c r="BJ40" s="11">
        <f t="shared" si="9"/>
        <v>0</v>
      </c>
      <c r="BK40" s="11">
        <f t="shared" si="9"/>
        <v>0</v>
      </c>
      <c r="BL40" s="11">
        <f t="shared" si="9"/>
        <v>0</v>
      </c>
      <c r="BM40" s="11">
        <f t="shared" si="9"/>
        <v>0</v>
      </c>
      <c r="BN40" s="11">
        <f t="shared" si="9"/>
        <v>0</v>
      </c>
      <c r="BO40" s="11">
        <f t="shared" si="9"/>
        <v>0</v>
      </c>
      <c r="BP40" s="11">
        <f t="shared" ref="BP40:EA40" si="10">BP39/25%</f>
        <v>0</v>
      </c>
      <c r="BQ40" s="11">
        <f t="shared" si="10"/>
        <v>0</v>
      </c>
      <c r="BR40" s="11">
        <f t="shared" si="10"/>
        <v>0</v>
      </c>
      <c r="BS40" s="11">
        <f t="shared" si="10"/>
        <v>0</v>
      </c>
      <c r="BT40" s="11">
        <f t="shared" si="10"/>
        <v>0</v>
      </c>
      <c r="BU40" s="11">
        <f t="shared" si="10"/>
        <v>0</v>
      </c>
      <c r="BV40" s="11">
        <f t="shared" si="10"/>
        <v>0</v>
      </c>
      <c r="BW40" s="11">
        <f t="shared" si="10"/>
        <v>0</v>
      </c>
      <c r="BX40" s="11">
        <f t="shared" si="10"/>
        <v>0</v>
      </c>
      <c r="BY40" s="11">
        <f t="shared" si="10"/>
        <v>0</v>
      </c>
      <c r="BZ40" s="11">
        <f t="shared" si="10"/>
        <v>0</v>
      </c>
      <c r="CA40" s="11">
        <f t="shared" si="10"/>
        <v>0</v>
      </c>
      <c r="CB40" s="11">
        <f t="shared" si="10"/>
        <v>0</v>
      </c>
      <c r="CC40" s="11">
        <f t="shared" si="10"/>
        <v>0</v>
      </c>
      <c r="CD40" s="11">
        <f t="shared" si="10"/>
        <v>0</v>
      </c>
      <c r="CE40" s="11">
        <f t="shared" si="10"/>
        <v>0</v>
      </c>
      <c r="CF40" s="11">
        <f t="shared" si="10"/>
        <v>0</v>
      </c>
      <c r="CG40" s="11">
        <f t="shared" si="10"/>
        <v>0</v>
      </c>
      <c r="CH40" s="11">
        <f t="shared" si="10"/>
        <v>0</v>
      </c>
      <c r="CI40" s="11">
        <f t="shared" si="10"/>
        <v>0</v>
      </c>
      <c r="CJ40" s="11">
        <f t="shared" si="10"/>
        <v>0</v>
      </c>
      <c r="CK40" s="11">
        <f t="shared" si="10"/>
        <v>0</v>
      </c>
      <c r="CL40" s="11">
        <f t="shared" si="10"/>
        <v>0</v>
      </c>
      <c r="CM40" s="11">
        <f t="shared" si="10"/>
        <v>0</v>
      </c>
      <c r="CN40" s="11">
        <f t="shared" si="10"/>
        <v>0</v>
      </c>
      <c r="CO40" s="11">
        <f t="shared" si="10"/>
        <v>0</v>
      </c>
      <c r="CP40" s="11">
        <f t="shared" si="10"/>
        <v>0</v>
      </c>
      <c r="CQ40" s="11">
        <f t="shared" si="10"/>
        <v>0</v>
      </c>
      <c r="CR40" s="11">
        <f t="shared" si="10"/>
        <v>0</v>
      </c>
      <c r="CS40" s="11">
        <f t="shared" si="10"/>
        <v>0</v>
      </c>
      <c r="CT40" s="11">
        <f t="shared" si="10"/>
        <v>0</v>
      </c>
      <c r="CU40" s="11">
        <f t="shared" si="10"/>
        <v>0</v>
      </c>
      <c r="CV40" s="11">
        <f t="shared" si="10"/>
        <v>0</v>
      </c>
      <c r="CW40" s="11">
        <f t="shared" si="10"/>
        <v>0</v>
      </c>
      <c r="CX40" s="11">
        <f t="shared" si="10"/>
        <v>0</v>
      </c>
      <c r="CY40" s="11">
        <f t="shared" si="10"/>
        <v>0</v>
      </c>
      <c r="CZ40" s="11">
        <f t="shared" si="10"/>
        <v>0</v>
      </c>
      <c r="DA40" s="11">
        <f t="shared" si="10"/>
        <v>0</v>
      </c>
      <c r="DB40" s="11">
        <f t="shared" si="10"/>
        <v>0</v>
      </c>
      <c r="DC40" s="11">
        <f t="shared" si="10"/>
        <v>0</v>
      </c>
      <c r="DD40" s="11">
        <f t="shared" si="10"/>
        <v>0</v>
      </c>
      <c r="DE40" s="11">
        <f t="shared" si="10"/>
        <v>0</v>
      </c>
      <c r="DF40" s="11">
        <f t="shared" si="10"/>
        <v>0</v>
      </c>
      <c r="DG40" s="11">
        <f t="shared" si="10"/>
        <v>0</v>
      </c>
      <c r="DH40" s="11">
        <f t="shared" si="10"/>
        <v>0</v>
      </c>
      <c r="DI40" s="11">
        <f t="shared" si="10"/>
        <v>0</v>
      </c>
      <c r="DJ40" s="11">
        <f t="shared" si="10"/>
        <v>0</v>
      </c>
      <c r="DK40" s="11">
        <f t="shared" si="10"/>
        <v>0</v>
      </c>
      <c r="DL40" s="11">
        <f t="shared" si="10"/>
        <v>0</v>
      </c>
      <c r="DM40" s="11">
        <f t="shared" si="10"/>
        <v>0</v>
      </c>
      <c r="DN40" s="11">
        <f t="shared" si="10"/>
        <v>0</v>
      </c>
      <c r="DO40" s="11">
        <f t="shared" si="10"/>
        <v>0</v>
      </c>
      <c r="DP40" s="11">
        <f t="shared" si="10"/>
        <v>0</v>
      </c>
      <c r="DQ40" s="11">
        <f t="shared" si="10"/>
        <v>0</v>
      </c>
      <c r="DR40" s="11">
        <f t="shared" si="10"/>
        <v>0</v>
      </c>
      <c r="DS40" s="11">
        <f t="shared" si="10"/>
        <v>0</v>
      </c>
      <c r="DT40" s="11">
        <f t="shared" si="10"/>
        <v>0</v>
      </c>
      <c r="DU40" s="11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11">
        <f t="shared" si="10"/>
        <v>0</v>
      </c>
      <c r="DZ40" s="11">
        <f t="shared" si="10"/>
        <v>0</v>
      </c>
      <c r="EA40" s="11">
        <f t="shared" si="10"/>
        <v>0</v>
      </c>
      <c r="EB40" s="11">
        <f t="shared" ref="EB40:GM40" si="11">EB39/25%</f>
        <v>0</v>
      </c>
      <c r="EC40" s="11">
        <f t="shared" si="11"/>
        <v>0</v>
      </c>
      <c r="ED40" s="11">
        <f t="shared" si="11"/>
        <v>0</v>
      </c>
      <c r="EE40" s="11">
        <f t="shared" si="11"/>
        <v>0</v>
      </c>
      <c r="EF40" s="11">
        <f t="shared" si="11"/>
        <v>0</v>
      </c>
      <c r="EG40" s="11">
        <f t="shared" si="11"/>
        <v>0</v>
      </c>
      <c r="EH40" s="11">
        <f t="shared" si="11"/>
        <v>0</v>
      </c>
      <c r="EI40" s="11">
        <f t="shared" si="11"/>
        <v>0</v>
      </c>
      <c r="EJ40" s="11">
        <f t="shared" si="11"/>
        <v>0</v>
      </c>
      <c r="EK40" s="11">
        <f t="shared" si="11"/>
        <v>0</v>
      </c>
      <c r="EL40" s="11">
        <f t="shared" si="11"/>
        <v>0</v>
      </c>
      <c r="EM40" s="11">
        <f t="shared" si="11"/>
        <v>0</v>
      </c>
      <c r="EN40" s="11">
        <f t="shared" si="11"/>
        <v>0</v>
      </c>
      <c r="EO40" s="11">
        <f t="shared" si="11"/>
        <v>0</v>
      </c>
      <c r="EP40" s="11">
        <f t="shared" si="11"/>
        <v>0</v>
      </c>
      <c r="EQ40" s="11">
        <f t="shared" si="11"/>
        <v>0</v>
      </c>
      <c r="ER40" s="11">
        <f t="shared" si="11"/>
        <v>0</v>
      </c>
      <c r="ES40" s="11">
        <f t="shared" si="11"/>
        <v>0</v>
      </c>
      <c r="ET40" s="11">
        <f t="shared" si="11"/>
        <v>0</v>
      </c>
      <c r="EU40" s="11">
        <f t="shared" si="11"/>
        <v>0</v>
      </c>
      <c r="EV40" s="11">
        <f t="shared" si="11"/>
        <v>0</v>
      </c>
      <c r="EW40" s="11">
        <f t="shared" si="11"/>
        <v>0</v>
      </c>
      <c r="EX40" s="11">
        <f t="shared" si="11"/>
        <v>0</v>
      </c>
      <c r="EY40" s="11">
        <f t="shared" si="11"/>
        <v>0</v>
      </c>
      <c r="EZ40" s="11">
        <f t="shared" si="11"/>
        <v>0</v>
      </c>
      <c r="FA40" s="11">
        <f t="shared" si="11"/>
        <v>0</v>
      </c>
      <c r="FB40" s="11">
        <f t="shared" si="11"/>
        <v>0</v>
      </c>
      <c r="FC40" s="11">
        <f t="shared" si="11"/>
        <v>0</v>
      </c>
      <c r="FD40" s="11">
        <f t="shared" si="11"/>
        <v>0</v>
      </c>
      <c r="FE40" s="11">
        <f t="shared" si="11"/>
        <v>0</v>
      </c>
      <c r="FF40" s="11">
        <f t="shared" si="11"/>
        <v>0</v>
      </c>
      <c r="FG40" s="11">
        <f t="shared" si="11"/>
        <v>0</v>
      </c>
      <c r="FH40" s="11">
        <f t="shared" si="11"/>
        <v>0</v>
      </c>
      <c r="FI40" s="11">
        <f t="shared" si="11"/>
        <v>0</v>
      </c>
      <c r="FJ40" s="11">
        <f t="shared" si="11"/>
        <v>0</v>
      </c>
      <c r="FK40" s="11">
        <f t="shared" si="11"/>
        <v>0</v>
      </c>
      <c r="FL40" s="11">
        <f t="shared" si="11"/>
        <v>0</v>
      </c>
      <c r="FM40" s="11">
        <f t="shared" si="11"/>
        <v>0</v>
      </c>
      <c r="FN40" s="11">
        <f t="shared" si="11"/>
        <v>0</v>
      </c>
      <c r="FO40" s="11">
        <f t="shared" si="11"/>
        <v>0</v>
      </c>
      <c r="FP40" s="11">
        <f t="shared" si="11"/>
        <v>0</v>
      </c>
      <c r="FQ40" s="11">
        <f t="shared" si="11"/>
        <v>0</v>
      </c>
      <c r="FR40" s="11">
        <f t="shared" si="11"/>
        <v>0</v>
      </c>
      <c r="FS40" s="11">
        <f t="shared" si="11"/>
        <v>0</v>
      </c>
      <c r="FT40" s="11">
        <f t="shared" si="11"/>
        <v>0</v>
      </c>
      <c r="FU40" s="11">
        <f t="shared" si="11"/>
        <v>0</v>
      </c>
      <c r="FV40" s="11">
        <f t="shared" si="11"/>
        <v>0</v>
      </c>
      <c r="FW40" s="11">
        <f t="shared" si="11"/>
        <v>0</v>
      </c>
      <c r="FX40" s="11">
        <f t="shared" si="11"/>
        <v>0</v>
      </c>
      <c r="FY40" s="11">
        <f t="shared" si="11"/>
        <v>0</v>
      </c>
      <c r="FZ40" s="11">
        <f t="shared" si="11"/>
        <v>0</v>
      </c>
      <c r="GA40" s="11">
        <f t="shared" si="11"/>
        <v>0</v>
      </c>
      <c r="GB40" s="11">
        <f t="shared" si="11"/>
        <v>0</v>
      </c>
      <c r="GC40" s="11">
        <f t="shared" si="11"/>
        <v>0</v>
      </c>
      <c r="GD40" s="11">
        <f t="shared" si="11"/>
        <v>0</v>
      </c>
      <c r="GE40" s="11">
        <f t="shared" si="11"/>
        <v>0</v>
      </c>
      <c r="GF40" s="11">
        <f t="shared" si="11"/>
        <v>0</v>
      </c>
      <c r="GG40" s="11">
        <f t="shared" si="11"/>
        <v>0</v>
      </c>
      <c r="GH40" s="11">
        <f t="shared" si="11"/>
        <v>0</v>
      </c>
      <c r="GI40" s="11">
        <f t="shared" si="11"/>
        <v>0</v>
      </c>
      <c r="GJ40" s="11">
        <f t="shared" si="11"/>
        <v>0</v>
      </c>
      <c r="GK40" s="11">
        <f t="shared" si="11"/>
        <v>0</v>
      </c>
      <c r="GL40" s="11">
        <f t="shared" si="11"/>
        <v>0</v>
      </c>
      <c r="GM40" s="11">
        <f t="shared" si="11"/>
        <v>0</v>
      </c>
      <c r="GN40" s="11">
        <f t="shared" ref="GN40:IY40" si="12">GN39/25%</f>
        <v>0</v>
      </c>
      <c r="GO40" s="11">
        <f t="shared" si="12"/>
        <v>0</v>
      </c>
      <c r="GP40" s="11">
        <f t="shared" si="12"/>
        <v>0</v>
      </c>
      <c r="GQ40" s="11">
        <f t="shared" si="12"/>
        <v>0</v>
      </c>
      <c r="GR40" s="11">
        <f t="shared" si="12"/>
        <v>0</v>
      </c>
      <c r="GS40" s="11">
        <f t="shared" si="12"/>
        <v>0</v>
      </c>
      <c r="GT40" s="11">
        <f t="shared" si="12"/>
        <v>0</v>
      </c>
      <c r="GU40" s="11">
        <f t="shared" si="12"/>
        <v>0</v>
      </c>
      <c r="GV40" s="11">
        <f t="shared" si="12"/>
        <v>0</v>
      </c>
      <c r="GW40" s="11">
        <f t="shared" si="12"/>
        <v>0</v>
      </c>
      <c r="GX40" s="11">
        <f t="shared" si="12"/>
        <v>0</v>
      </c>
      <c r="GY40" s="11">
        <f t="shared" si="12"/>
        <v>0</v>
      </c>
      <c r="GZ40" s="11">
        <f t="shared" si="12"/>
        <v>0</v>
      </c>
      <c r="HA40" s="11">
        <f t="shared" si="12"/>
        <v>0</v>
      </c>
      <c r="HB40" s="11">
        <f t="shared" si="12"/>
        <v>0</v>
      </c>
      <c r="HC40" s="11">
        <f t="shared" si="12"/>
        <v>0</v>
      </c>
      <c r="HD40" s="11">
        <f t="shared" si="12"/>
        <v>0</v>
      </c>
      <c r="HE40" s="11">
        <f t="shared" si="12"/>
        <v>0</v>
      </c>
      <c r="HF40" s="11">
        <f t="shared" si="12"/>
        <v>0</v>
      </c>
      <c r="HG40" s="11">
        <f t="shared" si="12"/>
        <v>0</v>
      </c>
      <c r="HH40" s="11">
        <f t="shared" si="12"/>
        <v>0</v>
      </c>
      <c r="HI40" s="11">
        <f t="shared" si="12"/>
        <v>0</v>
      </c>
      <c r="HJ40" s="11">
        <f t="shared" si="12"/>
        <v>0</v>
      </c>
      <c r="HK40" s="11">
        <f t="shared" si="12"/>
        <v>0</v>
      </c>
      <c r="HL40" s="11">
        <f t="shared" si="12"/>
        <v>0</v>
      </c>
      <c r="HM40" s="11">
        <f t="shared" si="12"/>
        <v>0</v>
      </c>
      <c r="HN40" s="11">
        <f t="shared" si="12"/>
        <v>0</v>
      </c>
      <c r="HO40" s="11">
        <f t="shared" si="12"/>
        <v>0</v>
      </c>
      <c r="HP40" s="11">
        <f t="shared" si="12"/>
        <v>0</v>
      </c>
      <c r="HQ40" s="11">
        <f t="shared" si="12"/>
        <v>0</v>
      </c>
      <c r="HR40" s="11">
        <f t="shared" si="12"/>
        <v>0</v>
      </c>
      <c r="HS40" s="11">
        <f t="shared" si="12"/>
        <v>0</v>
      </c>
      <c r="HT40" s="11">
        <f t="shared" si="12"/>
        <v>0</v>
      </c>
      <c r="HU40" s="11">
        <f t="shared" si="12"/>
        <v>0</v>
      </c>
      <c r="HV40" s="11">
        <f t="shared" si="12"/>
        <v>0</v>
      </c>
      <c r="HW40" s="11">
        <f t="shared" si="12"/>
        <v>0</v>
      </c>
      <c r="HX40" s="11">
        <f t="shared" si="12"/>
        <v>0</v>
      </c>
      <c r="HY40" s="11">
        <f t="shared" si="12"/>
        <v>0</v>
      </c>
      <c r="HZ40" s="11">
        <f t="shared" si="12"/>
        <v>0</v>
      </c>
      <c r="IA40" s="11">
        <f t="shared" si="12"/>
        <v>0</v>
      </c>
      <c r="IB40" s="11">
        <f t="shared" si="12"/>
        <v>0</v>
      </c>
      <c r="IC40" s="11">
        <f t="shared" si="12"/>
        <v>0</v>
      </c>
      <c r="ID40" s="11">
        <f t="shared" si="12"/>
        <v>0</v>
      </c>
      <c r="IE40" s="11">
        <f t="shared" si="12"/>
        <v>0</v>
      </c>
      <c r="IF40" s="11">
        <f t="shared" si="12"/>
        <v>0</v>
      </c>
      <c r="IG40" s="11">
        <f t="shared" si="12"/>
        <v>0</v>
      </c>
      <c r="IH40" s="11">
        <f t="shared" si="12"/>
        <v>0</v>
      </c>
      <c r="II40" s="11">
        <f t="shared" si="12"/>
        <v>0</v>
      </c>
      <c r="IJ40" s="11">
        <f t="shared" si="12"/>
        <v>0</v>
      </c>
      <c r="IK40" s="11">
        <f t="shared" si="12"/>
        <v>0</v>
      </c>
      <c r="IL40" s="11">
        <f t="shared" si="12"/>
        <v>0</v>
      </c>
      <c r="IM40" s="11">
        <f t="shared" si="12"/>
        <v>0</v>
      </c>
      <c r="IN40" s="11">
        <f t="shared" si="12"/>
        <v>0</v>
      </c>
      <c r="IO40" s="11">
        <f t="shared" si="12"/>
        <v>0</v>
      </c>
      <c r="IP40" s="11">
        <f t="shared" si="12"/>
        <v>0</v>
      </c>
      <c r="IQ40" s="11">
        <f t="shared" si="12"/>
        <v>0</v>
      </c>
      <c r="IR40" s="11">
        <f t="shared" si="12"/>
        <v>0</v>
      </c>
      <c r="IS40" s="11">
        <f t="shared" si="12"/>
        <v>0</v>
      </c>
      <c r="IT40" s="11">
        <f t="shared" si="12"/>
        <v>0</v>
      </c>
      <c r="IU40" s="11">
        <f t="shared" si="12"/>
        <v>0</v>
      </c>
      <c r="IV40" s="11">
        <f t="shared" si="12"/>
        <v>0</v>
      </c>
      <c r="IW40" s="11">
        <f t="shared" si="12"/>
        <v>0</v>
      </c>
      <c r="IX40" s="11">
        <f t="shared" si="12"/>
        <v>0</v>
      </c>
      <c r="IY40" s="11">
        <f t="shared" si="12"/>
        <v>0</v>
      </c>
      <c r="IZ40" s="11">
        <f t="shared" ref="IZ40:LK40" si="13">IZ39/25%</f>
        <v>0</v>
      </c>
      <c r="JA40" s="11">
        <f t="shared" si="13"/>
        <v>0</v>
      </c>
      <c r="JB40" s="11">
        <f t="shared" si="13"/>
        <v>0</v>
      </c>
      <c r="JC40" s="11">
        <f t="shared" si="13"/>
        <v>0</v>
      </c>
      <c r="JD40" s="11">
        <f t="shared" si="13"/>
        <v>0</v>
      </c>
      <c r="JE40" s="11">
        <f t="shared" si="13"/>
        <v>0</v>
      </c>
      <c r="JF40" s="11">
        <f t="shared" si="13"/>
        <v>0</v>
      </c>
      <c r="JG40" s="11">
        <f t="shared" si="13"/>
        <v>0</v>
      </c>
      <c r="JH40" s="11">
        <f t="shared" si="13"/>
        <v>0</v>
      </c>
      <c r="JI40" s="11">
        <f t="shared" si="13"/>
        <v>0</v>
      </c>
      <c r="JJ40" s="11">
        <f t="shared" si="13"/>
        <v>0</v>
      </c>
      <c r="JK40" s="11">
        <f t="shared" si="13"/>
        <v>0</v>
      </c>
      <c r="JL40" s="11">
        <f t="shared" si="13"/>
        <v>0</v>
      </c>
      <c r="JM40" s="11">
        <f t="shared" si="13"/>
        <v>0</v>
      </c>
      <c r="JN40" s="11">
        <f t="shared" si="13"/>
        <v>0</v>
      </c>
      <c r="JO40" s="11">
        <f t="shared" si="13"/>
        <v>0</v>
      </c>
      <c r="JP40" s="11">
        <f t="shared" si="13"/>
        <v>0</v>
      </c>
      <c r="JQ40" s="11">
        <f t="shared" si="13"/>
        <v>0</v>
      </c>
      <c r="JR40" s="11">
        <f t="shared" si="13"/>
        <v>0</v>
      </c>
      <c r="JS40" s="11">
        <f t="shared" si="13"/>
        <v>0</v>
      </c>
      <c r="JT40" s="11">
        <f t="shared" si="13"/>
        <v>0</v>
      </c>
      <c r="JU40" s="11">
        <f t="shared" si="13"/>
        <v>0</v>
      </c>
      <c r="JV40" s="11">
        <f t="shared" si="13"/>
        <v>0</v>
      </c>
      <c r="JW40" s="11">
        <f t="shared" si="13"/>
        <v>0</v>
      </c>
      <c r="JX40" s="11">
        <f t="shared" si="13"/>
        <v>0</v>
      </c>
      <c r="JY40" s="11">
        <f t="shared" si="13"/>
        <v>0</v>
      </c>
      <c r="JZ40" s="11">
        <f t="shared" si="13"/>
        <v>0</v>
      </c>
      <c r="KA40" s="11">
        <f t="shared" si="13"/>
        <v>0</v>
      </c>
      <c r="KB40" s="11">
        <f t="shared" si="13"/>
        <v>0</v>
      </c>
      <c r="KC40" s="11">
        <f t="shared" si="13"/>
        <v>0</v>
      </c>
      <c r="KD40" s="11">
        <f t="shared" si="13"/>
        <v>0</v>
      </c>
      <c r="KE40" s="11">
        <f t="shared" si="13"/>
        <v>0</v>
      </c>
      <c r="KF40" s="11">
        <f t="shared" si="13"/>
        <v>0</v>
      </c>
      <c r="KG40" s="11">
        <f t="shared" si="13"/>
        <v>0</v>
      </c>
      <c r="KH40" s="11">
        <f t="shared" si="13"/>
        <v>0</v>
      </c>
      <c r="KI40" s="11">
        <f t="shared" si="13"/>
        <v>0</v>
      </c>
      <c r="KJ40" s="11">
        <f t="shared" si="13"/>
        <v>0</v>
      </c>
      <c r="KK40" s="11">
        <f t="shared" si="13"/>
        <v>0</v>
      </c>
      <c r="KL40" s="11">
        <f t="shared" si="13"/>
        <v>0</v>
      </c>
      <c r="KM40" s="11">
        <f t="shared" si="13"/>
        <v>0</v>
      </c>
      <c r="KN40" s="11">
        <f t="shared" si="13"/>
        <v>0</v>
      </c>
      <c r="KO40" s="11">
        <f t="shared" si="13"/>
        <v>0</v>
      </c>
      <c r="KP40" s="11">
        <f t="shared" si="13"/>
        <v>0</v>
      </c>
      <c r="KQ40" s="11">
        <f t="shared" si="13"/>
        <v>0</v>
      </c>
      <c r="KR40" s="11">
        <f t="shared" si="13"/>
        <v>0</v>
      </c>
      <c r="KS40" s="11">
        <f t="shared" si="13"/>
        <v>0</v>
      </c>
      <c r="KT40" s="11">
        <f t="shared" si="13"/>
        <v>0</v>
      </c>
      <c r="KU40" s="11">
        <f t="shared" si="13"/>
        <v>0</v>
      </c>
      <c r="KV40" s="11">
        <f t="shared" si="13"/>
        <v>0</v>
      </c>
      <c r="KW40" s="11">
        <f t="shared" si="13"/>
        <v>0</v>
      </c>
      <c r="KX40" s="11">
        <f t="shared" si="13"/>
        <v>0</v>
      </c>
      <c r="KY40" s="11">
        <f t="shared" si="13"/>
        <v>0</v>
      </c>
      <c r="KZ40" s="11">
        <f t="shared" si="13"/>
        <v>0</v>
      </c>
      <c r="LA40" s="11">
        <f t="shared" si="13"/>
        <v>0</v>
      </c>
      <c r="LB40" s="11">
        <f t="shared" si="13"/>
        <v>0</v>
      </c>
      <c r="LC40" s="11">
        <f t="shared" si="13"/>
        <v>0</v>
      </c>
      <c r="LD40" s="11">
        <f t="shared" si="13"/>
        <v>0</v>
      </c>
      <c r="LE40" s="11">
        <f t="shared" si="13"/>
        <v>0</v>
      </c>
      <c r="LF40" s="11">
        <f t="shared" si="13"/>
        <v>0</v>
      </c>
      <c r="LG40" s="11">
        <f t="shared" si="13"/>
        <v>0</v>
      </c>
      <c r="LH40" s="11">
        <f t="shared" si="13"/>
        <v>0</v>
      </c>
      <c r="LI40" s="11">
        <f t="shared" si="13"/>
        <v>0</v>
      </c>
      <c r="LJ40" s="11">
        <f t="shared" si="13"/>
        <v>0</v>
      </c>
      <c r="LK40" s="11">
        <f t="shared" si="13"/>
        <v>0</v>
      </c>
      <c r="LL40" s="11">
        <f t="shared" ref="LL40:NW40" si="14">LL39/25%</f>
        <v>0</v>
      </c>
      <c r="LM40" s="11">
        <f t="shared" si="14"/>
        <v>0</v>
      </c>
      <c r="LN40" s="11">
        <f t="shared" si="14"/>
        <v>0</v>
      </c>
      <c r="LO40" s="11">
        <f t="shared" si="14"/>
        <v>0</v>
      </c>
      <c r="LP40" s="11">
        <f t="shared" si="14"/>
        <v>0</v>
      </c>
      <c r="LQ40" s="11">
        <f t="shared" si="14"/>
        <v>0</v>
      </c>
      <c r="LR40" s="11">
        <f t="shared" si="14"/>
        <v>0</v>
      </c>
      <c r="LS40" s="11">
        <f t="shared" si="14"/>
        <v>0</v>
      </c>
      <c r="LT40" s="11">
        <f t="shared" si="14"/>
        <v>0</v>
      </c>
      <c r="LU40" s="11">
        <f t="shared" si="14"/>
        <v>0</v>
      </c>
      <c r="LV40" s="11">
        <f t="shared" si="14"/>
        <v>0</v>
      </c>
      <c r="LW40" s="11">
        <f t="shared" si="14"/>
        <v>0</v>
      </c>
      <c r="LX40" s="11">
        <f t="shared" si="14"/>
        <v>0</v>
      </c>
      <c r="LY40" s="11">
        <f t="shared" si="14"/>
        <v>0</v>
      </c>
      <c r="LZ40" s="11">
        <f t="shared" si="14"/>
        <v>0</v>
      </c>
      <c r="MA40" s="11">
        <f t="shared" si="14"/>
        <v>0</v>
      </c>
      <c r="MB40" s="11">
        <f t="shared" si="14"/>
        <v>0</v>
      </c>
      <c r="MC40" s="11">
        <f t="shared" si="14"/>
        <v>0</v>
      </c>
      <c r="MD40" s="11">
        <f t="shared" si="14"/>
        <v>0</v>
      </c>
      <c r="ME40" s="11">
        <f t="shared" si="14"/>
        <v>0</v>
      </c>
      <c r="MF40" s="11">
        <f t="shared" si="14"/>
        <v>0</v>
      </c>
      <c r="MG40" s="11">
        <f t="shared" si="14"/>
        <v>0</v>
      </c>
      <c r="MH40" s="11">
        <f t="shared" si="14"/>
        <v>0</v>
      </c>
      <c r="MI40" s="11">
        <f t="shared" si="14"/>
        <v>0</v>
      </c>
      <c r="MJ40" s="11">
        <f t="shared" si="14"/>
        <v>0</v>
      </c>
      <c r="MK40" s="11">
        <f t="shared" si="14"/>
        <v>0</v>
      </c>
      <c r="ML40" s="11">
        <f t="shared" si="14"/>
        <v>0</v>
      </c>
      <c r="MM40" s="11">
        <f t="shared" si="14"/>
        <v>0</v>
      </c>
      <c r="MN40" s="11">
        <f t="shared" si="14"/>
        <v>0</v>
      </c>
      <c r="MO40" s="11">
        <f t="shared" si="14"/>
        <v>0</v>
      </c>
      <c r="MP40" s="11">
        <f t="shared" si="14"/>
        <v>0</v>
      </c>
      <c r="MQ40" s="11">
        <f t="shared" si="14"/>
        <v>0</v>
      </c>
      <c r="MR40" s="11">
        <f t="shared" si="14"/>
        <v>0</v>
      </c>
      <c r="MS40" s="11">
        <f t="shared" si="14"/>
        <v>0</v>
      </c>
      <c r="MT40" s="11">
        <f t="shared" si="14"/>
        <v>0</v>
      </c>
      <c r="MU40" s="11">
        <f t="shared" si="14"/>
        <v>0</v>
      </c>
      <c r="MV40" s="11">
        <f t="shared" si="14"/>
        <v>0</v>
      </c>
      <c r="MW40" s="11">
        <f t="shared" si="14"/>
        <v>0</v>
      </c>
      <c r="MX40" s="11">
        <f t="shared" si="14"/>
        <v>0</v>
      </c>
      <c r="MY40" s="11">
        <f t="shared" si="14"/>
        <v>0</v>
      </c>
      <c r="MZ40" s="11">
        <f t="shared" si="14"/>
        <v>0</v>
      </c>
      <c r="NA40" s="11">
        <f t="shared" si="14"/>
        <v>0</v>
      </c>
      <c r="NB40" s="11">
        <f t="shared" si="14"/>
        <v>0</v>
      </c>
      <c r="NC40" s="11">
        <f t="shared" si="14"/>
        <v>0</v>
      </c>
      <c r="ND40" s="11">
        <f t="shared" si="14"/>
        <v>0</v>
      </c>
      <c r="NE40" s="11">
        <f t="shared" si="14"/>
        <v>0</v>
      </c>
      <c r="NF40" s="11">
        <f t="shared" si="14"/>
        <v>0</v>
      </c>
      <c r="NG40" s="11">
        <f t="shared" si="14"/>
        <v>0</v>
      </c>
      <c r="NH40" s="11">
        <f t="shared" si="14"/>
        <v>0</v>
      </c>
      <c r="NI40" s="11">
        <f t="shared" si="14"/>
        <v>0</v>
      </c>
      <c r="NJ40" s="11">
        <f t="shared" si="14"/>
        <v>0</v>
      </c>
      <c r="NK40" s="11">
        <f t="shared" si="14"/>
        <v>0</v>
      </c>
      <c r="NL40" s="11">
        <f t="shared" si="14"/>
        <v>0</v>
      </c>
      <c r="NM40" s="11">
        <f t="shared" si="14"/>
        <v>0</v>
      </c>
      <c r="NN40" s="11">
        <f t="shared" si="14"/>
        <v>0</v>
      </c>
      <c r="NO40" s="11">
        <f t="shared" si="14"/>
        <v>0</v>
      </c>
      <c r="NP40" s="11">
        <f t="shared" si="14"/>
        <v>0</v>
      </c>
      <c r="NQ40" s="11">
        <f t="shared" si="14"/>
        <v>0</v>
      </c>
      <c r="NR40" s="11">
        <f t="shared" si="14"/>
        <v>0</v>
      </c>
      <c r="NS40" s="11">
        <f t="shared" si="14"/>
        <v>0</v>
      </c>
      <c r="NT40" s="11">
        <f t="shared" si="14"/>
        <v>0</v>
      </c>
      <c r="NU40" s="11">
        <f t="shared" si="14"/>
        <v>0</v>
      </c>
      <c r="NV40" s="11">
        <f t="shared" si="14"/>
        <v>0</v>
      </c>
      <c r="NW40" s="11">
        <f t="shared" si="14"/>
        <v>0</v>
      </c>
      <c r="NX40" s="11">
        <f t="shared" ref="NX40:QI40" si="15">NX39/25%</f>
        <v>0</v>
      </c>
      <c r="NY40" s="11">
        <f t="shared" si="15"/>
        <v>0</v>
      </c>
      <c r="NZ40" s="11">
        <f t="shared" si="15"/>
        <v>0</v>
      </c>
      <c r="OA40" s="11">
        <f t="shared" si="15"/>
        <v>0</v>
      </c>
      <c r="OB40" s="11">
        <f t="shared" si="15"/>
        <v>0</v>
      </c>
      <c r="OC40" s="11">
        <f t="shared" si="15"/>
        <v>0</v>
      </c>
      <c r="OD40" s="11">
        <f t="shared" si="15"/>
        <v>0</v>
      </c>
      <c r="OE40" s="11">
        <f t="shared" si="15"/>
        <v>0</v>
      </c>
      <c r="OF40" s="11">
        <f t="shared" si="15"/>
        <v>0</v>
      </c>
      <c r="OG40" s="11">
        <f t="shared" si="15"/>
        <v>0</v>
      </c>
      <c r="OH40" s="11">
        <f t="shared" si="15"/>
        <v>0</v>
      </c>
      <c r="OI40" s="11">
        <f t="shared" si="15"/>
        <v>0</v>
      </c>
      <c r="OJ40" s="11">
        <f t="shared" si="15"/>
        <v>0</v>
      </c>
      <c r="OK40" s="11">
        <f t="shared" si="15"/>
        <v>0</v>
      </c>
      <c r="OL40" s="11">
        <f t="shared" si="15"/>
        <v>0</v>
      </c>
      <c r="OM40" s="11">
        <f t="shared" si="15"/>
        <v>0</v>
      </c>
      <c r="ON40" s="11">
        <f t="shared" si="15"/>
        <v>0</v>
      </c>
      <c r="OO40" s="11">
        <f t="shared" si="15"/>
        <v>0</v>
      </c>
      <c r="OP40" s="11">
        <f t="shared" si="15"/>
        <v>0</v>
      </c>
      <c r="OQ40" s="11">
        <f t="shared" si="15"/>
        <v>0</v>
      </c>
      <c r="OR40" s="11">
        <f t="shared" si="15"/>
        <v>0</v>
      </c>
      <c r="OS40" s="11">
        <f t="shared" si="15"/>
        <v>0</v>
      </c>
      <c r="OT40" s="11">
        <f t="shared" si="15"/>
        <v>0</v>
      </c>
      <c r="OU40" s="11">
        <f t="shared" si="15"/>
        <v>0</v>
      </c>
      <c r="OV40" s="11">
        <f t="shared" si="15"/>
        <v>0</v>
      </c>
      <c r="OW40" s="11">
        <f t="shared" si="15"/>
        <v>0</v>
      </c>
      <c r="OX40" s="11">
        <f t="shared" si="15"/>
        <v>0</v>
      </c>
      <c r="OY40" s="11">
        <f t="shared" si="15"/>
        <v>0</v>
      </c>
      <c r="OZ40" s="11">
        <f t="shared" si="15"/>
        <v>0</v>
      </c>
      <c r="PA40" s="11">
        <f t="shared" si="15"/>
        <v>0</v>
      </c>
      <c r="PB40" s="11">
        <f t="shared" si="15"/>
        <v>0</v>
      </c>
      <c r="PC40" s="11">
        <f t="shared" si="15"/>
        <v>0</v>
      </c>
      <c r="PD40" s="11">
        <f t="shared" si="15"/>
        <v>0</v>
      </c>
      <c r="PE40" s="11">
        <f t="shared" si="15"/>
        <v>0</v>
      </c>
      <c r="PF40" s="11">
        <f t="shared" si="15"/>
        <v>0</v>
      </c>
      <c r="PG40" s="11">
        <f t="shared" si="15"/>
        <v>0</v>
      </c>
      <c r="PH40" s="11">
        <f t="shared" si="15"/>
        <v>0</v>
      </c>
      <c r="PI40" s="11">
        <f t="shared" si="15"/>
        <v>0</v>
      </c>
      <c r="PJ40" s="11">
        <f t="shared" si="15"/>
        <v>0</v>
      </c>
      <c r="PK40" s="11">
        <f t="shared" si="15"/>
        <v>0</v>
      </c>
      <c r="PL40" s="11">
        <f t="shared" si="15"/>
        <v>0</v>
      </c>
      <c r="PM40" s="11">
        <f t="shared" si="15"/>
        <v>0</v>
      </c>
      <c r="PN40" s="11">
        <f t="shared" si="15"/>
        <v>0</v>
      </c>
      <c r="PO40" s="11">
        <f t="shared" si="15"/>
        <v>0</v>
      </c>
      <c r="PP40" s="11">
        <f t="shared" si="15"/>
        <v>0</v>
      </c>
      <c r="PQ40" s="11">
        <f t="shared" si="15"/>
        <v>0</v>
      </c>
      <c r="PR40" s="11">
        <f t="shared" si="15"/>
        <v>0</v>
      </c>
      <c r="PS40" s="11">
        <f t="shared" si="15"/>
        <v>0</v>
      </c>
      <c r="PT40" s="11">
        <f t="shared" si="15"/>
        <v>0</v>
      </c>
      <c r="PU40" s="11">
        <f t="shared" si="15"/>
        <v>0</v>
      </c>
      <c r="PV40" s="11">
        <f t="shared" si="15"/>
        <v>0</v>
      </c>
      <c r="PW40" s="11">
        <f t="shared" si="15"/>
        <v>0</v>
      </c>
      <c r="PX40" s="11">
        <f t="shared" si="15"/>
        <v>0</v>
      </c>
      <c r="PY40" s="11">
        <f t="shared" si="15"/>
        <v>0</v>
      </c>
      <c r="PZ40" s="11">
        <f t="shared" si="15"/>
        <v>0</v>
      </c>
      <c r="QA40" s="11">
        <f t="shared" si="15"/>
        <v>0</v>
      </c>
      <c r="QB40" s="11">
        <f t="shared" si="15"/>
        <v>0</v>
      </c>
      <c r="QC40" s="11">
        <f t="shared" si="15"/>
        <v>0</v>
      </c>
      <c r="QD40" s="11">
        <f t="shared" si="15"/>
        <v>0</v>
      </c>
      <c r="QE40" s="11">
        <f t="shared" si="15"/>
        <v>0</v>
      </c>
      <c r="QF40" s="11">
        <f t="shared" si="15"/>
        <v>0</v>
      </c>
      <c r="QG40" s="11">
        <f t="shared" si="15"/>
        <v>0</v>
      </c>
      <c r="QH40" s="11">
        <f t="shared" si="15"/>
        <v>0</v>
      </c>
      <c r="QI40" s="11">
        <f t="shared" si="15"/>
        <v>0</v>
      </c>
      <c r="QJ40" s="11">
        <f t="shared" ref="QJ40:SU40" si="16">QJ39/25%</f>
        <v>0</v>
      </c>
      <c r="QK40" s="11">
        <f t="shared" si="16"/>
        <v>0</v>
      </c>
      <c r="QL40" s="11">
        <f t="shared" si="16"/>
        <v>0</v>
      </c>
      <c r="QM40" s="11">
        <f t="shared" si="16"/>
        <v>0</v>
      </c>
      <c r="QN40" s="11">
        <f t="shared" si="16"/>
        <v>0</v>
      </c>
      <c r="QO40" s="11">
        <f t="shared" si="16"/>
        <v>0</v>
      </c>
      <c r="QP40" s="11">
        <f t="shared" si="16"/>
        <v>0</v>
      </c>
      <c r="QQ40" s="11">
        <f t="shared" si="16"/>
        <v>0</v>
      </c>
      <c r="QR40" s="11">
        <f t="shared" si="16"/>
        <v>0</v>
      </c>
      <c r="QS40" s="11">
        <f t="shared" si="16"/>
        <v>0</v>
      </c>
      <c r="QT40" s="11">
        <f t="shared" si="16"/>
        <v>0</v>
      </c>
      <c r="QU40" s="11">
        <f t="shared" si="16"/>
        <v>0</v>
      </c>
      <c r="QV40" s="11">
        <f t="shared" si="16"/>
        <v>0</v>
      </c>
      <c r="QW40" s="11">
        <f t="shared" si="16"/>
        <v>0</v>
      </c>
      <c r="QX40" s="11">
        <f t="shared" si="16"/>
        <v>0</v>
      </c>
      <c r="QY40" s="11">
        <f t="shared" si="16"/>
        <v>0</v>
      </c>
      <c r="QZ40" s="11">
        <f t="shared" si="16"/>
        <v>0</v>
      </c>
      <c r="RA40" s="11">
        <f t="shared" si="16"/>
        <v>0</v>
      </c>
      <c r="RB40" s="11">
        <f t="shared" si="16"/>
        <v>0</v>
      </c>
      <c r="RC40" s="11">
        <f t="shared" si="16"/>
        <v>0</v>
      </c>
      <c r="RD40" s="11">
        <f t="shared" si="16"/>
        <v>0</v>
      </c>
      <c r="RE40" s="11">
        <f t="shared" si="16"/>
        <v>0</v>
      </c>
      <c r="RF40" s="11">
        <f t="shared" si="16"/>
        <v>0</v>
      </c>
      <c r="RG40" s="11">
        <f t="shared" si="16"/>
        <v>0</v>
      </c>
      <c r="RH40" s="11">
        <f t="shared" si="16"/>
        <v>0</v>
      </c>
      <c r="RI40" s="11">
        <f t="shared" si="16"/>
        <v>0</v>
      </c>
      <c r="RJ40" s="11">
        <f t="shared" si="16"/>
        <v>0</v>
      </c>
      <c r="RK40" s="11">
        <f t="shared" si="16"/>
        <v>0</v>
      </c>
      <c r="RL40" s="11">
        <f t="shared" si="16"/>
        <v>0</v>
      </c>
      <c r="RM40" s="11">
        <f t="shared" si="16"/>
        <v>0</v>
      </c>
      <c r="RN40" s="11">
        <f t="shared" si="16"/>
        <v>0</v>
      </c>
      <c r="RO40" s="11">
        <f t="shared" si="16"/>
        <v>0</v>
      </c>
      <c r="RP40" s="11">
        <f t="shared" si="16"/>
        <v>0</v>
      </c>
      <c r="RQ40" s="11">
        <f t="shared" si="16"/>
        <v>0</v>
      </c>
      <c r="RR40" s="11">
        <f t="shared" si="16"/>
        <v>0</v>
      </c>
      <c r="RS40" s="11">
        <f t="shared" si="16"/>
        <v>0</v>
      </c>
      <c r="RT40" s="11">
        <f t="shared" si="16"/>
        <v>0</v>
      </c>
      <c r="RU40" s="11">
        <f t="shared" si="16"/>
        <v>0</v>
      </c>
      <c r="RV40" s="11">
        <f t="shared" si="16"/>
        <v>0</v>
      </c>
      <c r="RW40" s="11">
        <f t="shared" si="16"/>
        <v>0</v>
      </c>
      <c r="RX40" s="11">
        <f t="shared" si="16"/>
        <v>0</v>
      </c>
      <c r="RY40" s="11">
        <f t="shared" si="16"/>
        <v>0</v>
      </c>
      <c r="RZ40" s="11">
        <f t="shared" si="16"/>
        <v>0</v>
      </c>
      <c r="SA40" s="11">
        <f t="shared" si="16"/>
        <v>0</v>
      </c>
      <c r="SB40" s="11">
        <f t="shared" si="16"/>
        <v>0</v>
      </c>
      <c r="SC40" s="11">
        <f t="shared" si="16"/>
        <v>0</v>
      </c>
      <c r="SD40" s="11">
        <f t="shared" si="16"/>
        <v>0</v>
      </c>
      <c r="SE40" s="11">
        <f t="shared" si="16"/>
        <v>0</v>
      </c>
      <c r="SF40" s="11">
        <f t="shared" si="16"/>
        <v>0</v>
      </c>
      <c r="SG40" s="11">
        <f t="shared" si="16"/>
        <v>0</v>
      </c>
      <c r="SH40" s="11">
        <f t="shared" si="16"/>
        <v>0</v>
      </c>
      <c r="SI40" s="11">
        <f t="shared" si="16"/>
        <v>0</v>
      </c>
      <c r="SJ40" s="11">
        <f t="shared" si="16"/>
        <v>0</v>
      </c>
      <c r="SK40" s="11">
        <f t="shared" si="16"/>
        <v>0</v>
      </c>
      <c r="SL40" s="11">
        <f t="shared" si="16"/>
        <v>0</v>
      </c>
      <c r="SM40" s="11">
        <f t="shared" si="16"/>
        <v>0</v>
      </c>
      <c r="SN40" s="11">
        <f t="shared" si="16"/>
        <v>0</v>
      </c>
      <c r="SO40" s="11">
        <f t="shared" si="16"/>
        <v>0</v>
      </c>
      <c r="SP40" s="11">
        <f t="shared" si="16"/>
        <v>0</v>
      </c>
      <c r="SQ40" s="11">
        <f t="shared" si="16"/>
        <v>0</v>
      </c>
      <c r="SR40" s="11">
        <f t="shared" si="16"/>
        <v>0</v>
      </c>
      <c r="SS40" s="11">
        <f t="shared" si="16"/>
        <v>0</v>
      </c>
      <c r="ST40" s="11">
        <f t="shared" si="16"/>
        <v>0</v>
      </c>
      <c r="SU40" s="11">
        <f t="shared" si="16"/>
        <v>0</v>
      </c>
      <c r="SV40" s="11">
        <f t="shared" ref="SV40:TP40" si="17">SV39/25%</f>
        <v>0</v>
      </c>
      <c r="SW40" s="11">
        <f t="shared" si="17"/>
        <v>0</v>
      </c>
      <c r="SX40" s="11">
        <f t="shared" si="17"/>
        <v>0</v>
      </c>
      <c r="SY40" s="11">
        <f t="shared" si="17"/>
        <v>0</v>
      </c>
      <c r="SZ40" s="11">
        <f t="shared" si="17"/>
        <v>0</v>
      </c>
      <c r="TA40" s="11">
        <f t="shared" si="17"/>
        <v>0</v>
      </c>
      <c r="TB40" s="11">
        <f t="shared" si="17"/>
        <v>0</v>
      </c>
      <c r="TC40" s="11">
        <f t="shared" si="17"/>
        <v>0</v>
      </c>
      <c r="TD40" s="11">
        <f t="shared" si="17"/>
        <v>0</v>
      </c>
      <c r="TE40" s="11">
        <f t="shared" si="17"/>
        <v>0</v>
      </c>
      <c r="TF40" s="11">
        <f t="shared" si="17"/>
        <v>0</v>
      </c>
      <c r="TG40" s="11">
        <f t="shared" si="17"/>
        <v>0</v>
      </c>
      <c r="TH40" s="11">
        <f t="shared" si="17"/>
        <v>0</v>
      </c>
      <c r="TI40" s="11">
        <f t="shared" si="17"/>
        <v>0</v>
      </c>
      <c r="TJ40" s="11">
        <f t="shared" si="17"/>
        <v>0</v>
      </c>
      <c r="TK40" s="11">
        <f t="shared" si="17"/>
        <v>0</v>
      </c>
      <c r="TL40" s="11">
        <f t="shared" si="17"/>
        <v>0</v>
      </c>
      <c r="TM40" s="11">
        <f t="shared" si="17"/>
        <v>0</v>
      </c>
      <c r="TN40" s="11">
        <f t="shared" si="17"/>
        <v>0</v>
      </c>
      <c r="TO40" s="11">
        <f t="shared" si="17"/>
        <v>0</v>
      </c>
      <c r="TP40" s="11">
        <f t="shared" si="17"/>
        <v>0</v>
      </c>
    </row>
    <row r="42" spans="1:536">
      <c r="B42" s="12" t="s">
        <v>3172</v>
      </c>
    </row>
    <row r="43" spans="1:536">
      <c r="B43" t="s">
        <v>3173</v>
      </c>
      <c r="C43" t="s">
        <v>3196</v>
      </c>
      <c r="D43">
        <f>(C40+F40+I40+L40+O40+R40+U40+X40+AA40+AD40+AG40+AJ40+AM40+AP40+AS40+AV40+AY40+BB40+BE40+BH40+BK40+BN40+BQ40+BT40+BW40)/25</f>
        <v>0</v>
      </c>
    </row>
    <row r="44" spans="1:536">
      <c r="B44" t="s">
        <v>3175</v>
      </c>
      <c r="C44" t="s">
        <v>3196</v>
      </c>
      <c r="D44">
        <f>(D40+G40+J40+M40+P40+S40+V40+Y40+AB40+AE40+AH40+AK40+AN40+AQ40+AT40+AW40+AZ40+BC40+BF40+BI40+BL40+BO40+BR40+BU40+BX40)/25</f>
        <v>0</v>
      </c>
    </row>
    <row r="45" spans="1:536">
      <c r="B45" t="s">
        <v>3176</v>
      </c>
      <c r="C45" t="s">
        <v>3196</v>
      </c>
      <c r="D45">
        <f>(E40+H40+K40+N40+Q40+T40+W40+Z40+AC40+AF40+AI40+AL40+AO40+AR40+AU40+AX40+BA40+BD40+BG40+BJ40+BM40+BP40+BS40+BV40+BY40)/25</f>
        <v>0</v>
      </c>
    </row>
    <row r="47" spans="1:536">
      <c r="B47" t="s">
        <v>3173</v>
      </c>
      <c r="C47" t="s">
        <v>3197</v>
      </c>
      <c r="D47">
        <f>(BZ40+CC40+CF40+CI40+CL40+CO40+CR40+CU40+CX40+DA40+DD40+DG40+DJ40+DM40+DP40+DS40+DV40+DY40+EB40+EE40+EH40+EK40+EN40+EQ40+ET40+EW40+EZ40+FC40+FF40+FI40+FL40+FO40+FR40+FU40+FX40+GA40+GD40+GG40+GJ40+GM40+GP40+GS40)/42</f>
        <v>0</v>
      </c>
    </row>
    <row r="48" spans="1:536">
      <c r="B48" t="s">
        <v>3175</v>
      </c>
      <c r="C48" t="s">
        <v>3197</v>
      </c>
      <c r="D48">
        <f>(CA40+CD40+CG40+CJ40+CM40+CP40+CS40+CV40+CY40+DB40+DE40+DH40+DK40+DN40+DQ40+DT40+DW40+DZ40+EC40+EF40+EI40+EL40+EO40+ER40+EU40+EX40+FA40+FD40+FG40+FJ40+FM40+FP40+FS40+FV40+FY40+GB40+GE40+GH40+GK40+GN40+GQ40+GT40)/42</f>
        <v>0</v>
      </c>
    </row>
    <row r="49" spans="2:4">
      <c r="B49" t="s">
        <v>3176</v>
      </c>
      <c r="C49" t="s">
        <v>3197</v>
      </c>
      <c r="D49">
        <f>(CB40+CE40+CH40+CK40+CN40+CQ40+CT40+CW40+CZ40+DC40+DF40+DI40+DL40+DO40+DR40+DU40+DX40+EA40+ED40+EG40+EJ40+EM40+EP40+ES40+EV40+EY40+FB40+FE40+FH40+FK40+FN40+FQ40+FT40+FW40+FZ40+GC40+GF40+GI40+GL40+GO40+GR40+GU40)/42</f>
        <v>0</v>
      </c>
    </row>
    <row r="51" spans="2:4">
      <c r="B51" t="s">
        <v>3173</v>
      </c>
      <c r="C51" t="s">
        <v>3198</v>
      </c>
      <c r="D51" s="45">
        <f>(GV40+GY40+HB40+HE40+HH40+HK40+HN40+HQ40+HT40+HW40+HZ40+IC40+IF40)/13</f>
        <v>0</v>
      </c>
    </row>
    <row r="52" spans="2:4">
      <c r="B52" t="s">
        <v>3175</v>
      </c>
      <c r="C52" t="s">
        <v>3198</v>
      </c>
      <c r="D52">
        <f>(GW40+GZ40+HC40+HF40+HI40+HL40+HO40+HR40+HU40+HX40+IA40+ID40+IG40)/13</f>
        <v>0</v>
      </c>
    </row>
    <row r="53" spans="2:4">
      <c r="B53" t="s">
        <v>3176</v>
      </c>
      <c r="C53" t="s">
        <v>3198</v>
      </c>
      <c r="D53">
        <f>(GX40+HA40+HD40+HG40+HJ40+HM40+HP40+HS40+HV40+HY40+IB40+IE40+IH40)/13</f>
        <v>0</v>
      </c>
    </row>
    <row r="55" spans="2:4">
      <c r="B55" t="s">
        <v>3173</v>
      </c>
      <c r="C55" t="s">
        <v>3199</v>
      </c>
      <c r="D55">
        <f>(II40+IL40+IO40+IR40+IU40+IX40+JA40+JD40+JG40+JJ40+JM40+JP40+JS40+JV40+JY40+KB40+KE40+KH40+KK40+KN40+KQ40+KT40+KW40+KZ40+LC40+LF40+LI40+LL40+LO40+LR40+LU40+LX40+MA40+MD40+MG40+MJ40+MM40+MP40+MS40+MV40+MY40+NB40+NE40+NH40+NK40+NN40+NQ40+NT40+NW40+NZ40+OC40+OF40+OI40+OL40+OO40+OR40+OU40+OY40)/58</f>
        <v>0</v>
      </c>
    </row>
    <row r="56" spans="2:4">
      <c r="B56" t="s">
        <v>3175</v>
      </c>
      <c r="C56" t="s">
        <v>3199</v>
      </c>
      <c r="D56">
        <f>(IJ40+IM40+IP40+IS40+IV40+IY40+JB40+JE40+JH40+JK40+JN40+JQ40+JT40+JW40+JZ40+KC40+KF40+KI40+KL40+KO40+KR40+KU40+KX40+LA40+LD40+LG40+LJ40+LM40+LP40+LS40+LV40+LY40+MB40+ME40+MH40+MK40+MN40+MQ40+MT40+MW40+MZ40+NC40+NF40+NI40+NL40+NO40+NR40+NU40+NX40+OA40+OD40+OG40+OJ40+OM40+OP40+OS40+OV40+OY40)/58</f>
        <v>0</v>
      </c>
    </row>
    <row r="57" spans="2:4">
      <c r="B57" t="s">
        <v>3176</v>
      </c>
      <c r="C57" t="s">
        <v>3199</v>
      </c>
      <c r="D57">
        <f>(IK40+IN40+IQ40+IT40+IW40+IZ40+JC40+JF40+JI40+JL40+JO40+JR40+JU40+JX40+KA40+KD40+KG40+KJ40+KM40+KP40+KS40+KV40+KY40+LB40+LE40+LH40+LK40+LN40+LQ40+LT40+LW40+LZ40+MC40+MF40+MI40+ML40+MO40+MR40+MU40+MX40+NA40+ND40+NG40+NJ40+NM40+NP40+NS40+NV40+NY40+OB40+OE40+OH40+OK40+ON40+OQ40+OT40+OW40+OZ40)/58</f>
        <v>0</v>
      </c>
    </row>
    <row r="59" spans="2:4">
      <c r="B59" t="s">
        <v>3173</v>
      </c>
      <c r="C59" t="s">
        <v>3200</v>
      </c>
      <c r="D59" s="45">
        <f>(PA40+PD40+PG40+PJ40+PM40+PP40+PS40+PV40+PY40+QB40+QE40+QH40+QK40+QN40+QQ40+QT40+QW40+QZ40+RC40+RF40+RI40+RL40+RO40+RR40+RU40+RX40+SA40+SD40+SG40+SJ40+SM40+SP40+SS40+SV40+SY40+TB40+TE40+TH40+TK40+TN40)/40</f>
        <v>0</v>
      </c>
    </row>
    <row r="60" spans="2:4">
      <c r="B60" t="s">
        <v>3175</v>
      </c>
      <c r="C60" t="s">
        <v>3200</v>
      </c>
      <c r="D60">
        <f>(PB40+PE40+PH40+PK40+PN40+PQ40+PT40+PW40+PZ40+QC40+QF40+QI40+QL40+QO40+QR40+QU40+QX40+RA40+RD40+RG40+RJ40+RM40+RP40+RS40+RV40+RY40+SB40+SE40+SH40+SK40+SN40+SQ40+ST40+SW40+SZ40+TC40+TF40+TI40+TL40+TO40)/40</f>
        <v>0</v>
      </c>
    </row>
    <row r="61" spans="2:4">
      <c r="B61" t="s">
        <v>3176</v>
      </c>
      <c r="C61" t="s">
        <v>3200</v>
      </c>
      <c r="D61">
        <f>(PC40+PF40+PI40+PL40+PO40+PR40+PU40+PX40+QA40+QD40+QG40+QJ40+QM40+QP40+QS40+QV40+QY40+RB40+RE40+RH40+RK40+RN40+RQ40+RT40+RW40+RZ40+SC40+SF40+SI40+SL40+SO40+SR40+SU40+SX40+TA40+TD40+TG40+TJ40+TM40+TP40)/40</f>
        <v>0</v>
      </c>
    </row>
  </sheetData>
  <mergeCells count="382">
    <mergeCell ref="TN11:TP11"/>
    <mergeCell ref="TN12:TP12"/>
    <mergeCell ref="EH5:FW5"/>
    <mergeCell ref="FX5:GU5"/>
    <mergeCell ref="BZ5:EG5"/>
    <mergeCell ref="LX12:LZ12"/>
    <mergeCell ref="LU12:LW12"/>
    <mergeCell ref="LR11:LT11"/>
    <mergeCell ref="LR12:LT12"/>
    <mergeCell ref="JD11:JF11"/>
    <mergeCell ref="JD12:JF12"/>
    <mergeCell ref="KZ11:LB11"/>
    <mergeCell ref="KW11:KY11"/>
    <mergeCell ref="JM11:JO11"/>
    <mergeCell ref="RC12:RE12"/>
    <mergeCell ref="RF12:RH12"/>
    <mergeCell ref="RI12:RK12"/>
    <mergeCell ref="QQ12:QS12"/>
    <mergeCell ref="QT12:QV12"/>
    <mergeCell ref="QW12:QY12"/>
    <mergeCell ref="LF12:LH12"/>
    <mergeCell ref="LI12:LK12"/>
    <mergeCell ref="LL12:LN12"/>
    <mergeCell ref="LO12:LQ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QZ12:RB12"/>
    <mergeCell ref="PG12:PI12"/>
    <mergeCell ref="PJ12:PL12"/>
    <mergeCell ref="PM12:PO12"/>
    <mergeCell ref="NZ12:OB12"/>
    <mergeCell ref="OC12:OE12"/>
    <mergeCell ref="OF12:OH12"/>
    <mergeCell ref="OI12:OK12"/>
    <mergeCell ref="OL12:ON12"/>
    <mergeCell ref="OO12:OQ12"/>
    <mergeCell ref="NK12:NM12"/>
    <mergeCell ref="NN12:NP12"/>
    <mergeCell ref="NQ12:NS12"/>
    <mergeCell ref="NT12:NV12"/>
    <mergeCell ref="NW12:NY12"/>
    <mergeCell ref="GG12:GI12"/>
    <mergeCell ref="A39:B39"/>
    <mergeCell ref="A40:B40"/>
    <mergeCell ref="FI12:FK12"/>
    <mergeCell ref="FL12:FN12"/>
    <mergeCell ref="FO12:FQ12"/>
    <mergeCell ref="FR12:FT12"/>
    <mergeCell ref="QH12:QJ12"/>
    <mergeCell ref="QK12:QM12"/>
    <mergeCell ref="QN12:QP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GJ12:GL12"/>
    <mergeCell ref="MD12:MF12"/>
    <mergeCell ref="MG12:MI12"/>
    <mergeCell ref="MJ12:ML12"/>
    <mergeCell ref="MM12:MO12"/>
    <mergeCell ref="MP12:MR12"/>
    <mergeCell ref="MS12:MU12"/>
    <mergeCell ref="MA12:MC12"/>
    <mergeCell ref="KN12:KP12"/>
    <mergeCell ref="KQ12:KS12"/>
    <mergeCell ref="KT12:KV12"/>
    <mergeCell ref="KW12:KY12"/>
    <mergeCell ref="KZ12:LB12"/>
    <mergeCell ref="LC12:LE12"/>
    <mergeCell ref="JV12:JX12"/>
    <mergeCell ref="JY12:KA12"/>
    <mergeCell ref="KB12:KD12"/>
    <mergeCell ref="KE12:KG12"/>
    <mergeCell ref="KH12:KJ12"/>
    <mergeCell ref="KK12:KM12"/>
    <mergeCell ref="IU12:IW12"/>
    <mergeCell ref="IX12:IZ12"/>
    <mergeCell ref="JA12:JC12"/>
    <mergeCell ref="JP12:JR12"/>
    <mergeCell ref="JS12:JU12"/>
    <mergeCell ref="HT12:HV12"/>
    <mergeCell ref="II12:IK12"/>
    <mergeCell ref="IL12:IN12"/>
    <mergeCell ref="IO12:IQ12"/>
    <mergeCell ref="IR12:IT12"/>
    <mergeCell ref="HW12:HY12"/>
    <mergeCell ref="HZ12:IB12"/>
    <mergeCell ref="IC12:IE12"/>
    <mergeCell ref="IF12:IH12"/>
    <mergeCell ref="JG12:JI12"/>
    <mergeCell ref="JJ12:JL12"/>
    <mergeCell ref="JM12:JO12"/>
    <mergeCell ref="HB12:HD12"/>
    <mergeCell ref="HE12:HG12"/>
    <mergeCell ref="HH12:HJ12"/>
    <mergeCell ref="HK12:HM12"/>
    <mergeCell ref="HN12:HP12"/>
    <mergeCell ref="HQ12:HS12"/>
    <mergeCell ref="EW12:EY12"/>
    <mergeCell ref="EZ12:FB12"/>
    <mergeCell ref="FC12:FE12"/>
    <mergeCell ref="FF12:FH12"/>
    <mergeCell ref="GV12:GX12"/>
    <mergeCell ref="GY12:HA12"/>
    <mergeCell ref="FU12:FW12"/>
    <mergeCell ref="FX12:FZ12"/>
    <mergeCell ref="GA12:GC12"/>
    <mergeCell ref="GD12:GF12"/>
    <mergeCell ref="GM12:GO12"/>
    <mergeCell ref="GS12:GU12"/>
    <mergeCell ref="GP12:GR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RI11:R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H11:NJ11"/>
    <mergeCell ref="NK11:NM11"/>
    <mergeCell ref="NN11:NP11"/>
    <mergeCell ref="NQ11:NS11"/>
    <mergeCell ref="PA11:PC11"/>
    <mergeCell ref="PD11:PF11"/>
    <mergeCell ref="OF11:OH11"/>
    <mergeCell ref="OI11:OK11"/>
    <mergeCell ref="OL11:ON11"/>
    <mergeCell ref="OO11:OQ11"/>
    <mergeCell ref="MS11:MU11"/>
    <mergeCell ref="MY11:NA11"/>
    <mergeCell ref="NB11:ND11"/>
    <mergeCell ref="NE11:NG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U11:LW11"/>
    <mergeCell ref="KN11:KP11"/>
    <mergeCell ref="KQ11:KS11"/>
    <mergeCell ref="KT11:KV11"/>
    <mergeCell ref="LC11:LE11"/>
    <mergeCell ref="MP11:MR11"/>
    <mergeCell ref="KE11:KG11"/>
    <mergeCell ref="KH11:KJ11"/>
    <mergeCell ref="KK11:KM11"/>
    <mergeCell ref="JP11:JR11"/>
    <mergeCell ref="JS11:JU11"/>
    <mergeCell ref="JV11:JX11"/>
    <mergeCell ref="JY11:KA11"/>
    <mergeCell ref="KB11:KD11"/>
    <mergeCell ref="LF11:LH11"/>
    <mergeCell ref="IL11:IN11"/>
    <mergeCell ref="IO11:IQ11"/>
    <mergeCell ref="IR11:IT11"/>
    <mergeCell ref="IU11:IW11"/>
    <mergeCell ref="IX11:IZ11"/>
    <mergeCell ref="JA11:JC11"/>
    <mergeCell ref="HK11:HM11"/>
    <mergeCell ref="HN11:HP11"/>
    <mergeCell ref="HQ11:HS11"/>
    <mergeCell ref="HT11:HV11"/>
    <mergeCell ref="II11:IK11"/>
    <mergeCell ref="FF11:FH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NK4:OZ4"/>
    <mergeCell ref="FX4:GU4"/>
    <mergeCell ref="AM11:AO11"/>
    <mergeCell ref="AP11:AR11"/>
    <mergeCell ref="AS11:AU11"/>
    <mergeCell ref="AV11:AX11"/>
    <mergeCell ref="AY11:BA11"/>
    <mergeCell ref="BB11:BD11"/>
    <mergeCell ref="NK5:OZ5"/>
    <mergeCell ref="HW11:HY11"/>
    <mergeCell ref="HZ11:IB11"/>
    <mergeCell ref="IC11:IE11"/>
    <mergeCell ref="IF11:IH11"/>
    <mergeCell ref="JG11:JI11"/>
    <mergeCell ref="JJ11:JL11"/>
    <mergeCell ref="MV11:MX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GV5:IH5"/>
    <mergeCell ref="II5:JO5"/>
    <mergeCell ref="JP5:KV5"/>
    <mergeCell ref="KW5:LZ5"/>
    <mergeCell ref="MA5:NJ5"/>
    <mergeCell ref="GV4:IH4"/>
    <mergeCell ref="II4:JO4"/>
    <mergeCell ref="JP4:KV4"/>
    <mergeCell ref="KW4:LZ4"/>
    <mergeCell ref="MA4:NJ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OR12:OT12"/>
    <mergeCell ref="OU12:OW12"/>
    <mergeCell ref="OX12:OZ12"/>
    <mergeCell ref="OX11:OZ11"/>
    <mergeCell ref="OU11:OW11"/>
    <mergeCell ref="OR11:OT11"/>
    <mergeCell ref="MV12:MX12"/>
    <mergeCell ref="MY12:NA12"/>
    <mergeCell ref="NB12:ND12"/>
    <mergeCell ref="NE12:NG12"/>
    <mergeCell ref="NH12:NJ12"/>
    <mergeCell ref="NT11:NV11"/>
    <mergeCell ref="NW11:NY11"/>
    <mergeCell ref="NZ11:OB11"/>
    <mergeCell ref="OC11:OE11"/>
    <mergeCell ref="SY11:TA11"/>
    <mergeCell ref="TB11:TD11"/>
    <mergeCell ref="TE11:TG11"/>
    <mergeCell ref="TH11:TJ11"/>
    <mergeCell ref="TK11:TM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PA4:TP4"/>
    <mergeCell ref="PA5:TP5"/>
    <mergeCell ref="SJ12:SL12"/>
    <mergeCell ref="SG12:SI12"/>
    <mergeCell ref="SD12:SF12"/>
    <mergeCell ref="SA12:SC12"/>
    <mergeCell ref="RX12:RZ12"/>
    <mergeCell ref="RU12:RW12"/>
    <mergeCell ref="RR12:RT12"/>
    <mergeCell ref="RO12:RQ12"/>
    <mergeCell ref="RL12:RN12"/>
    <mergeCell ref="TK12:TM12"/>
    <mergeCell ref="TH12:TJ12"/>
    <mergeCell ref="TE12:TG12"/>
    <mergeCell ref="TB12:TD12"/>
    <mergeCell ref="SY12:TA12"/>
    <mergeCell ref="SV12:SX12"/>
    <mergeCell ref="SS12:SU12"/>
    <mergeCell ref="SP12:SR12"/>
    <mergeCell ref="SM12:SO12"/>
    <mergeCell ref="SM11:SO11"/>
    <mergeCell ref="SP11:SR11"/>
    <mergeCell ref="SS11:SU11"/>
    <mergeCell ref="SV11:S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K50"/>
  <sheetViews>
    <sheetView tabSelected="1" topLeftCell="I1" zoomScale="178" zoomScaleNormal="178" workbookViewId="0">
      <selection activeCell="K3" sqref="K3"/>
    </sheetView>
  </sheetViews>
  <sheetFormatPr defaultRowHeight="15"/>
  <cols>
    <col min="2" max="2" width="25.85546875" customWidth="1"/>
  </cols>
  <sheetData>
    <row r="1" spans="1:635" ht="15.75">
      <c r="A1" s="6" t="s">
        <v>60</v>
      </c>
      <c r="B1" s="15" t="s">
        <v>1236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635" ht="15.75">
      <c r="A2" s="8" t="s">
        <v>3221</v>
      </c>
      <c r="B2" s="7"/>
      <c r="C2" s="7"/>
      <c r="D2" s="7"/>
      <c r="E2" s="7"/>
      <c r="F2" s="7"/>
      <c r="G2" s="7"/>
      <c r="H2" s="7"/>
      <c r="I2" s="7"/>
      <c r="J2" s="16"/>
      <c r="K2" s="139" t="s">
        <v>3227</v>
      </c>
      <c r="L2" s="139"/>
      <c r="M2" s="139"/>
      <c r="N2" s="139"/>
      <c r="O2" s="139"/>
      <c r="P2" s="7"/>
      <c r="Q2" s="7"/>
      <c r="R2" s="7" t="s">
        <v>3225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635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635" ht="15.6" customHeight="1">
      <c r="A4" s="83" t="s">
        <v>0</v>
      </c>
      <c r="B4" s="83" t="s">
        <v>332</v>
      </c>
      <c r="C4" s="114" t="s">
        <v>1237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59" t="s">
        <v>993</v>
      </c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 t="s">
        <v>993</v>
      </c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 t="s">
        <v>993</v>
      </c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 t="s">
        <v>993</v>
      </c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98" t="s">
        <v>1240</v>
      </c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56" t="s">
        <v>997</v>
      </c>
      <c r="KI4" s="57"/>
      <c r="KJ4" s="57"/>
      <c r="KK4" s="57"/>
      <c r="KL4" s="57"/>
      <c r="KM4" s="57"/>
      <c r="KN4" s="57"/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8"/>
      <c r="MJ4" s="113" t="s">
        <v>997</v>
      </c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 t="s">
        <v>997</v>
      </c>
      <c r="NO4" s="113"/>
      <c r="NP4" s="113"/>
      <c r="NQ4" s="113"/>
      <c r="NR4" s="113"/>
      <c r="NS4" s="113"/>
      <c r="NT4" s="113"/>
      <c r="NU4" s="113"/>
      <c r="NV4" s="113"/>
      <c r="NW4" s="113"/>
      <c r="NX4" s="113"/>
      <c r="NY4" s="113"/>
      <c r="NZ4" s="113"/>
      <c r="OA4" s="113"/>
      <c r="OB4" s="113"/>
      <c r="OC4" s="113"/>
      <c r="OD4" s="113"/>
      <c r="OE4" s="113"/>
      <c r="OF4" s="113"/>
      <c r="OG4" s="113"/>
      <c r="OH4" s="113"/>
      <c r="OI4" s="113"/>
      <c r="OJ4" s="113"/>
      <c r="OK4" s="113"/>
      <c r="OL4" s="113"/>
      <c r="OM4" s="113"/>
      <c r="ON4" s="113"/>
      <c r="OO4" s="113"/>
      <c r="OP4" s="113"/>
      <c r="OQ4" s="113"/>
      <c r="OR4" s="113"/>
      <c r="OS4" s="113"/>
      <c r="OT4" s="113"/>
      <c r="OU4" s="113"/>
      <c r="OV4" s="113"/>
      <c r="OW4" s="113"/>
      <c r="OX4" s="56" t="s">
        <v>997</v>
      </c>
      <c r="OY4" s="57"/>
      <c r="OZ4" s="57"/>
      <c r="PA4" s="57"/>
      <c r="PB4" s="57"/>
      <c r="PC4" s="57"/>
      <c r="PD4" s="57"/>
      <c r="PE4" s="57"/>
      <c r="PF4" s="57"/>
      <c r="PG4" s="57"/>
      <c r="PH4" s="57"/>
      <c r="PI4" s="57"/>
      <c r="PJ4" s="57"/>
      <c r="PK4" s="57"/>
      <c r="PL4" s="57"/>
      <c r="PM4" s="57"/>
      <c r="PN4" s="57"/>
      <c r="PO4" s="57"/>
      <c r="PP4" s="57"/>
      <c r="PQ4" s="57"/>
      <c r="PR4" s="57"/>
      <c r="PS4" s="57"/>
      <c r="PT4" s="57"/>
      <c r="PU4" s="57"/>
      <c r="PV4" s="57"/>
      <c r="PW4" s="57"/>
      <c r="PX4" s="57"/>
      <c r="PY4" s="57"/>
      <c r="PZ4" s="57"/>
      <c r="QA4" s="57"/>
      <c r="QB4" s="57"/>
      <c r="QC4" s="57"/>
      <c r="QD4" s="58"/>
      <c r="QE4" s="59" t="s">
        <v>997</v>
      </c>
      <c r="QF4" s="60"/>
      <c r="QG4" s="60"/>
      <c r="QH4" s="60"/>
      <c r="QI4" s="60"/>
      <c r="QJ4" s="60"/>
      <c r="QK4" s="60"/>
      <c r="QL4" s="60"/>
      <c r="QM4" s="60"/>
      <c r="QN4" s="60"/>
      <c r="QO4" s="60"/>
      <c r="QP4" s="60"/>
      <c r="QQ4" s="60"/>
      <c r="QR4" s="60"/>
      <c r="QS4" s="60"/>
      <c r="QT4" s="60"/>
      <c r="QU4" s="60"/>
      <c r="QV4" s="60"/>
      <c r="QW4" s="60"/>
      <c r="QX4" s="60"/>
      <c r="QY4" s="60"/>
      <c r="QZ4" s="60"/>
      <c r="RA4" s="60"/>
      <c r="RB4" s="60"/>
      <c r="RC4" s="60"/>
      <c r="RD4" s="60"/>
      <c r="RE4" s="60"/>
      <c r="RF4" s="60"/>
      <c r="RG4" s="60"/>
      <c r="RH4" s="60"/>
      <c r="RI4" s="72" t="s">
        <v>1241</v>
      </c>
      <c r="RJ4" s="101"/>
      <c r="RK4" s="101"/>
      <c r="RL4" s="101"/>
      <c r="RM4" s="101"/>
      <c r="RN4" s="101"/>
      <c r="RO4" s="101"/>
      <c r="RP4" s="101"/>
      <c r="RQ4" s="101"/>
      <c r="RR4" s="101"/>
      <c r="RS4" s="101"/>
      <c r="RT4" s="101"/>
      <c r="RU4" s="101"/>
      <c r="RV4" s="101"/>
      <c r="RW4" s="101"/>
      <c r="RX4" s="101"/>
      <c r="RY4" s="101"/>
      <c r="RZ4" s="101"/>
      <c r="SA4" s="101"/>
      <c r="SB4" s="101"/>
      <c r="SC4" s="101"/>
      <c r="SD4" s="101"/>
      <c r="SE4" s="101"/>
      <c r="SF4" s="101"/>
      <c r="SG4" s="101"/>
      <c r="SH4" s="101"/>
      <c r="SI4" s="101"/>
      <c r="SJ4" s="101"/>
      <c r="SK4" s="101"/>
      <c r="SL4" s="101"/>
      <c r="SM4" s="101"/>
      <c r="SN4" s="101"/>
      <c r="SO4" s="101"/>
      <c r="SP4" s="101"/>
      <c r="SQ4" s="101"/>
      <c r="SR4" s="101"/>
      <c r="SS4" s="101"/>
      <c r="ST4" s="101"/>
      <c r="SU4" s="101"/>
      <c r="SV4" s="101"/>
      <c r="SW4" s="101"/>
      <c r="SX4" s="101"/>
      <c r="SY4" s="101"/>
      <c r="SZ4" s="101"/>
      <c r="TA4" s="101"/>
      <c r="TB4" s="101"/>
      <c r="TC4" s="101"/>
      <c r="TD4" s="101"/>
      <c r="TE4" s="101"/>
      <c r="TF4" s="101"/>
      <c r="TG4" s="101"/>
      <c r="TH4" s="101"/>
      <c r="TI4" s="101"/>
      <c r="TJ4" s="101"/>
      <c r="TK4" s="101"/>
      <c r="TL4" s="101"/>
      <c r="TM4" s="101"/>
      <c r="TN4" s="101"/>
      <c r="TO4" s="101"/>
      <c r="TP4" s="101"/>
      <c r="TQ4" s="101"/>
      <c r="TR4" s="101"/>
      <c r="TS4" s="101"/>
      <c r="TT4" s="101"/>
      <c r="TU4" s="101"/>
      <c r="TV4" s="101"/>
      <c r="TW4" s="101"/>
      <c r="TX4" s="101"/>
      <c r="TY4" s="101"/>
      <c r="TZ4" s="101"/>
      <c r="UA4" s="101"/>
      <c r="UB4" s="101"/>
      <c r="UC4" s="101"/>
      <c r="UD4" s="101"/>
      <c r="UE4" s="101"/>
      <c r="UF4" s="101"/>
      <c r="UG4" s="101"/>
      <c r="UH4" s="101"/>
      <c r="UI4" s="101"/>
      <c r="UJ4" s="101"/>
      <c r="UK4" s="101"/>
      <c r="UL4" s="101"/>
      <c r="UM4" s="101"/>
      <c r="UN4" s="101"/>
      <c r="UO4" s="101"/>
      <c r="UP4" s="101"/>
      <c r="UQ4" s="101"/>
      <c r="UR4" s="101"/>
      <c r="US4" s="101"/>
      <c r="UT4" s="101"/>
      <c r="UU4" s="101"/>
      <c r="UV4" s="101"/>
      <c r="UW4" s="101"/>
      <c r="UX4" s="101"/>
      <c r="UY4" s="101"/>
      <c r="UZ4" s="101"/>
      <c r="VA4" s="101"/>
      <c r="VB4" s="101"/>
      <c r="VC4" s="101"/>
      <c r="VD4" s="101"/>
      <c r="VE4" s="101"/>
      <c r="VF4" s="101"/>
      <c r="VG4" s="101"/>
      <c r="VH4" s="101"/>
      <c r="VI4" s="101"/>
      <c r="VJ4" s="101"/>
      <c r="VK4" s="101"/>
      <c r="VL4" s="101"/>
      <c r="VM4" s="101"/>
      <c r="VN4" s="101"/>
      <c r="VO4" s="101"/>
      <c r="VP4" s="101"/>
      <c r="VQ4" s="101"/>
      <c r="VR4" s="101"/>
      <c r="VS4" s="101"/>
      <c r="VT4" s="101"/>
      <c r="VU4" s="101"/>
      <c r="VV4" s="101"/>
      <c r="VW4" s="101"/>
      <c r="VX4" s="101"/>
      <c r="VY4" s="101"/>
      <c r="VZ4" s="101"/>
      <c r="WA4" s="101"/>
      <c r="WB4" s="101"/>
      <c r="WC4" s="101"/>
      <c r="WD4" s="101"/>
      <c r="WE4" s="101"/>
      <c r="WF4" s="101"/>
      <c r="WG4" s="101"/>
      <c r="WH4" s="101"/>
      <c r="WI4" s="101"/>
      <c r="WJ4" s="101"/>
      <c r="WK4" s="101"/>
      <c r="WL4" s="101"/>
      <c r="WM4" s="101"/>
      <c r="WN4" s="101"/>
      <c r="WO4" s="101"/>
      <c r="WP4" s="101"/>
      <c r="WQ4" s="101"/>
      <c r="WR4" s="101"/>
      <c r="WS4" s="101"/>
      <c r="WT4" s="101"/>
      <c r="WU4" s="101"/>
      <c r="WV4" s="101"/>
      <c r="WW4" s="101"/>
      <c r="WX4" s="101"/>
      <c r="WY4" s="101"/>
      <c r="WZ4" s="101"/>
      <c r="XA4" s="101"/>
      <c r="XB4" s="101"/>
      <c r="XC4" s="101"/>
      <c r="XD4" s="101"/>
      <c r="XE4" s="101"/>
      <c r="XF4" s="101"/>
      <c r="XG4" s="101"/>
      <c r="XH4" s="101"/>
      <c r="XI4" s="101"/>
      <c r="XJ4" s="101"/>
      <c r="XK4" s="102"/>
    </row>
    <row r="5" spans="1:635" ht="15" customHeight="1">
      <c r="A5" s="83"/>
      <c r="B5" s="83"/>
      <c r="C5" s="75" t="s">
        <v>992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1" t="s">
        <v>1238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65" t="s">
        <v>995</v>
      </c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 t="s">
        <v>1239</v>
      </c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 t="s">
        <v>1132</v>
      </c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75" t="s">
        <v>1134</v>
      </c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7" t="s">
        <v>1005</v>
      </c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7"/>
      <c r="LF5" s="77"/>
      <c r="LG5" s="77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7"/>
      <c r="MG5" s="77"/>
      <c r="MH5" s="77"/>
      <c r="MI5" s="77"/>
      <c r="MJ5" s="115" t="s">
        <v>998</v>
      </c>
      <c r="MK5" s="115"/>
      <c r="ML5" s="115"/>
      <c r="MM5" s="115"/>
      <c r="MN5" s="115"/>
      <c r="MO5" s="115"/>
      <c r="MP5" s="115"/>
      <c r="MQ5" s="115"/>
      <c r="MR5" s="115"/>
      <c r="MS5" s="115"/>
      <c r="MT5" s="115"/>
      <c r="MU5" s="115"/>
      <c r="MV5" s="115"/>
      <c r="MW5" s="115"/>
      <c r="MX5" s="115"/>
      <c r="MY5" s="115"/>
      <c r="MZ5" s="115"/>
      <c r="NA5" s="115"/>
      <c r="NB5" s="115"/>
      <c r="NC5" s="115"/>
      <c r="ND5" s="115"/>
      <c r="NE5" s="115"/>
      <c r="NF5" s="115"/>
      <c r="NG5" s="115"/>
      <c r="NH5" s="115"/>
      <c r="NI5" s="115"/>
      <c r="NJ5" s="115"/>
      <c r="NK5" s="115"/>
      <c r="NL5" s="115"/>
      <c r="NM5" s="115"/>
      <c r="NN5" s="136" t="s">
        <v>998</v>
      </c>
      <c r="NO5" s="136"/>
      <c r="NP5" s="136"/>
      <c r="NQ5" s="136"/>
      <c r="NR5" s="136"/>
      <c r="NS5" s="136"/>
      <c r="NT5" s="136"/>
      <c r="NU5" s="136"/>
      <c r="NV5" s="136"/>
      <c r="NW5" s="136"/>
      <c r="NX5" s="136"/>
      <c r="NY5" s="136"/>
      <c r="NZ5" s="136"/>
      <c r="OA5" s="136"/>
      <c r="OB5" s="136"/>
      <c r="OC5" s="136"/>
      <c r="OD5" s="136"/>
      <c r="OE5" s="136"/>
      <c r="OF5" s="136"/>
      <c r="OG5" s="136"/>
      <c r="OH5" s="136"/>
      <c r="OI5" s="136"/>
      <c r="OJ5" s="136"/>
      <c r="OK5" s="136"/>
      <c r="OL5" s="136"/>
      <c r="OM5" s="136"/>
      <c r="ON5" s="136"/>
      <c r="OO5" s="136"/>
      <c r="OP5" s="136"/>
      <c r="OQ5" s="136"/>
      <c r="OR5" s="136"/>
      <c r="OS5" s="136"/>
      <c r="OT5" s="136"/>
      <c r="OU5" s="136"/>
      <c r="OV5" s="136"/>
      <c r="OW5" s="136"/>
      <c r="OX5" s="112" t="s">
        <v>1006</v>
      </c>
      <c r="OY5" s="112"/>
      <c r="OZ5" s="112"/>
      <c r="PA5" s="112"/>
      <c r="PB5" s="112"/>
      <c r="PC5" s="112"/>
      <c r="PD5" s="112"/>
      <c r="PE5" s="112"/>
      <c r="PF5" s="112"/>
      <c r="PG5" s="112"/>
      <c r="PH5" s="112"/>
      <c r="PI5" s="112"/>
      <c r="PJ5" s="112"/>
      <c r="PK5" s="112"/>
      <c r="PL5" s="112"/>
      <c r="PM5" s="112"/>
      <c r="PN5" s="112"/>
      <c r="PO5" s="112"/>
      <c r="PP5" s="112"/>
      <c r="PQ5" s="112"/>
      <c r="PR5" s="112"/>
      <c r="PS5" s="112"/>
      <c r="PT5" s="112"/>
      <c r="PU5" s="112"/>
      <c r="PV5" s="112"/>
      <c r="PW5" s="112"/>
      <c r="PX5" s="112"/>
      <c r="PY5" s="112"/>
      <c r="PZ5" s="112"/>
      <c r="QA5" s="112"/>
      <c r="QB5" s="112"/>
      <c r="QC5" s="112"/>
      <c r="QD5" s="112"/>
      <c r="QE5" s="136" t="s">
        <v>59</v>
      </c>
      <c r="QF5" s="136"/>
      <c r="QG5" s="136"/>
      <c r="QH5" s="136"/>
      <c r="QI5" s="136"/>
      <c r="QJ5" s="136"/>
      <c r="QK5" s="136"/>
      <c r="QL5" s="136"/>
      <c r="QM5" s="136"/>
      <c r="QN5" s="136"/>
      <c r="QO5" s="136"/>
      <c r="QP5" s="136"/>
      <c r="QQ5" s="136"/>
      <c r="QR5" s="136"/>
      <c r="QS5" s="136"/>
      <c r="QT5" s="136"/>
      <c r="QU5" s="136"/>
      <c r="QV5" s="136"/>
      <c r="QW5" s="136"/>
      <c r="QX5" s="136"/>
      <c r="QY5" s="136"/>
      <c r="QZ5" s="136"/>
      <c r="RA5" s="136"/>
      <c r="RB5" s="136"/>
      <c r="RC5" s="136"/>
      <c r="RD5" s="136"/>
      <c r="RE5" s="136"/>
      <c r="RF5" s="136"/>
      <c r="RG5" s="136"/>
      <c r="RH5" s="136"/>
      <c r="RI5" s="52" t="s">
        <v>1000</v>
      </c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  <c r="WW5" s="52"/>
      <c r="WX5" s="52"/>
      <c r="WY5" s="52"/>
      <c r="WZ5" s="52"/>
      <c r="XA5" s="52"/>
      <c r="XB5" s="52"/>
      <c r="XC5" s="52"/>
      <c r="XD5" s="52"/>
      <c r="XE5" s="52"/>
      <c r="XF5" s="52"/>
      <c r="XG5" s="52"/>
      <c r="XH5" s="52"/>
      <c r="XI5" s="52"/>
      <c r="XJ5" s="52"/>
      <c r="XK5" s="52"/>
    </row>
    <row r="6" spans="1:635" ht="4.1500000000000004" hidden="1" customHeight="1">
      <c r="A6" s="83"/>
      <c r="B6" s="83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132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4"/>
      <c r="HU6" s="134"/>
      <c r="HV6" s="134"/>
      <c r="HW6" s="134"/>
      <c r="HX6" s="134"/>
      <c r="HY6" s="134"/>
      <c r="HZ6" s="134"/>
      <c r="IA6" s="134"/>
      <c r="IB6" s="134"/>
      <c r="IC6" s="134"/>
      <c r="ID6" s="134"/>
      <c r="IE6" s="134"/>
      <c r="IF6" s="134"/>
      <c r="IG6" s="134"/>
      <c r="IH6" s="134"/>
      <c r="II6" s="134"/>
      <c r="IJ6" s="134"/>
      <c r="IK6" s="134"/>
      <c r="IL6" s="134"/>
      <c r="IM6" s="134"/>
      <c r="IN6" s="134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75"/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88"/>
      <c r="KI6" s="88"/>
      <c r="KJ6" s="88"/>
      <c r="KK6" s="88"/>
      <c r="KL6" s="88"/>
      <c r="KM6" s="88"/>
      <c r="KN6" s="88"/>
      <c r="KO6" s="88"/>
      <c r="KP6" s="88"/>
      <c r="KQ6" s="88"/>
      <c r="KR6" s="88"/>
      <c r="KS6" s="88"/>
      <c r="KT6" s="88"/>
      <c r="KU6" s="88"/>
      <c r="KV6" s="88"/>
      <c r="KW6" s="88"/>
      <c r="KX6" s="88"/>
      <c r="KY6" s="88"/>
      <c r="KZ6" s="88"/>
      <c r="LA6" s="88"/>
      <c r="LB6" s="88"/>
      <c r="LC6" s="88"/>
      <c r="LD6" s="88"/>
      <c r="LE6" s="88"/>
      <c r="LF6" s="88"/>
      <c r="LG6" s="88"/>
      <c r="LH6" s="88"/>
      <c r="LI6" s="88"/>
      <c r="LJ6" s="88"/>
      <c r="LK6" s="88"/>
      <c r="LL6" s="88"/>
      <c r="LM6" s="88"/>
      <c r="LN6" s="88"/>
      <c r="LO6" s="88"/>
      <c r="LP6" s="88"/>
      <c r="LQ6" s="88"/>
      <c r="LR6" s="88"/>
      <c r="LS6" s="88"/>
      <c r="LT6" s="88"/>
      <c r="LU6" s="88"/>
      <c r="LV6" s="88"/>
      <c r="LW6" s="88"/>
      <c r="LX6" s="88"/>
      <c r="LY6" s="88"/>
      <c r="LZ6" s="88"/>
      <c r="MA6" s="88"/>
      <c r="MB6" s="88"/>
      <c r="MC6" s="88"/>
      <c r="MD6" s="88"/>
      <c r="ME6" s="88"/>
      <c r="MF6" s="88"/>
      <c r="MG6" s="88"/>
      <c r="MH6" s="88"/>
      <c r="MI6" s="88"/>
      <c r="MJ6" s="115"/>
      <c r="MK6" s="115"/>
      <c r="ML6" s="115"/>
      <c r="MM6" s="115"/>
      <c r="MN6" s="115"/>
      <c r="MO6" s="115"/>
      <c r="MP6" s="115"/>
      <c r="MQ6" s="115"/>
      <c r="MR6" s="115"/>
      <c r="MS6" s="115"/>
      <c r="MT6" s="115"/>
      <c r="MU6" s="115"/>
      <c r="MV6" s="115"/>
      <c r="MW6" s="115"/>
      <c r="MX6" s="115"/>
      <c r="MY6" s="115"/>
      <c r="MZ6" s="115"/>
      <c r="NA6" s="115"/>
      <c r="NB6" s="115"/>
      <c r="NC6" s="115"/>
      <c r="ND6" s="115"/>
      <c r="NE6" s="115"/>
      <c r="NF6" s="115"/>
      <c r="NG6" s="115"/>
      <c r="NH6" s="115"/>
      <c r="NI6" s="115"/>
      <c r="NJ6" s="115"/>
      <c r="NK6" s="115"/>
      <c r="NL6" s="115"/>
      <c r="NM6" s="115"/>
      <c r="NN6" s="137"/>
      <c r="NO6" s="137"/>
      <c r="NP6" s="137"/>
      <c r="NQ6" s="137"/>
      <c r="NR6" s="137"/>
      <c r="NS6" s="137"/>
      <c r="NT6" s="137"/>
      <c r="NU6" s="137"/>
      <c r="NV6" s="137"/>
      <c r="NW6" s="137"/>
      <c r="NX6" s="137"/>
      <c r="NY6" s="137"/>
      <c r="NZ6" s="137"/>
      <c r="OA6" s="137"/>
      <c r="OB6" s="137"/>
      <c r="OC6" s="137"/>
      <c r="OD6" s="137"/>
      <c r="OE6" s="137"/>
      <c r="OF6" s="137"/>
      <c r="OG6" s="137"/>
      <c r="OH6" s="137"/>
      <c r="OI6" s="137"/>
      <c r="OJ6" s="137"/>
      <c r="OK6" s="137"/>
      <c r="OL6" s="137"/>
      <c r="OM6" s="137"/>
      <c r="ON6" s="137"/>
      <c r="OO6" s="137"/>
      <c r="OP6" s="137"/>
      <c r="OQ6" s="137"/>
      <c r="OR6" s="137"/>
      <c r="OS6" s="137"/>
      <c r="OT6" s="137"/>
      <c r="OU6" s="137"/>
      <c r="OV6" s="137"/>
      <c r="OW6" s="137"/>
      <c r="OX6" s="112"/>
      <c r="OY6" s="112"/>
      <c r="OZ6" s="112"/>
      <c r="PA6" s="112"/>
      <c r="PB6" s="112"/>
      <c r="PC6" s="112"/>
      <c r="PD6" s="112"/>
      <c r="PE6" s="112"/>
      <c r="PF6" s="112"/>
      <c r="PG6" s="112"/>
      <c r="PH6" s="112"/>
      <c r="PI6" s="112"/>
      <c r="PJ6" s="112"/>
      <c r="PK6" s="112"/>
      <c r="PL6" s="112"/>
      <c r="PM6" s="112"/>
      <c r="PN6" s="112"/>
      <c r="PO6" s="112"/>
      <c r="PP6" s="112"/>
      <c r="PQ6" s="112"/>
      <c r="PR6" s="112"/>
      <c r="PS6" s="112"/>
      <c r="PT6" s="112"/>
      <c r="PU6" s="112"/>
      <c r="PV6" s="112"/>
      <c r="PW6" s="112"/>
      <c r="PX6" s="112"/>
      <c r="PY6" s="112"/>
      <c r="PZ6" s="112"/>
      <c r="QA6" s="112"/>
      <c r="QB6" s="112"/>
      <c r="QC6" s="112"/>
      <c r="QD6" s="112"/>
      <c r="QE6" s="137"/>
      <c r="QF6" s="137"/>
      <c r="QG6" s="137"/>
      <c r="QH6" s="137"/>
      <c r="QI6" s="137"/>
      <c r="QJ6" s="137"/>
      <c r="QK6" s="137"/>
      <c r="QL6" s="137"/>
      <c r="QM6" s="137"/>
      <c r="QN6" s="137"/>
      <c r="QO6" s="137"/>
      <c r="QP6" s="137"/>
      <c r="QQ6" s="137"/>
      <c r="QR6" s="137"/>
      <c r="QS6" s="137"/>
      <c r="QT6" s="137"/>
      <c r="QU6" s="137"/>
      <c r="QV6" s="137"/>
      <c r="QW6" s="137"/>
      <c r="QX6" s="137"/>
      <c r="QY6" s="137"/>
      <c r="QZ6" s="137"/>
      <c r="RA6" s="137"/>
      <c r="RB6" s="137"/>
      <c r="RC6" s="137"/>
      <c r="RD6" s="137"/>
      <c r="RE6" s="137"/>
      <c r="RF6" s="137"/>
      <c r="RG6" s="137"/>
      <c r="RH6" s="137"/>
      <c r="RI6" s="52"/>
      <c r="RJ6" s="52"/>
      <c r="RK6" s="52"/>
      <c r="RL6" s="52"/>
      <c r="RM6" s="52"/>
      <c r="RN6" s="52"/>
      <c r="RO6" s="52"/>
      <c r="RP6" s="52"/>
      <c r="RQ6" s="52"/>
      <c r="RR6" s="52"/>
      <c r="RS6" s="52"/>
      <c r="RT6" s="52"/>
      <c r="RU6" s="52"/>
      <c r="RV6" s="52"/>
      <c r="RW6" s="52"/>
      <c r="RX6" s="52"/>
      <c r="RY6" s="52"/>
      <c r="RZ6" s="52"/>
      <c r="SA6" s="52"/>
      <c r="SB6" s="52"/>
      <c r="SC6" s="52"/>
      <c r="SD6" s="52"/>
      <c r="SE6" s="52"/>
      <c r="SF6" s="52"/>
      <c r="SG6" s="52"/>
      <c r="SH6" s="52"/>
      <c r="SI6" s="52"/>
      <c r="SJ6" s="52"/>
      <c r="SK6" s="52"/>
      <c r="SL6" s="52"/>
      <c r="SM6" s="52"/>
      <c r="SN6" s="52"/>
      <c r="SO6" s="52"/>
      <c r="SP6" s="52"/>
      <c r="SQ6" s="52"/>
      <c r="SR6" s="52"/>
      <c r="SS6" s="52"/>
      <c r="ST6" s="52"/>
      <c r="SU6" s="52"/>
      <c r="SV6" s="52"/>
      <c r="SW6" s="52"/>
      <c r="SX6" s="52"/>
      <c r="SY6" s="52"/>
      <c r="SZ6" s="52"/>
      <c r="TA6" s="52"/>
      <c r="TB6" s="52"/>
      <c r="TC6" s="52"/>
      <c r="TD6" s="52"/>
      <c r="TE6" s="52"/>
      <c r="TF6" s="52"/>
      <c r="TG6" s="52"/>
      <c r="TH6" s="52"/>
      <c r="TI6" s="52"/>
      <c r="TJ6" s="52"/>
      <c r="TK6" s="52"/>
      <c r="TL6" s="52"/>
      <c r="TM6" s="52"/>
      <c r="TN6" s="52"/>
      <c r="TO6" s="52"/>
      <c r="TP6" s="52"/>
      <c r="TQ6" s="52"/>
      <c r="TR6" s="52"/>
      <c r="TS6" s="52"/>
      <c r="TT6" s="52"/>
      <c r="TU6" s="52"/>
      <c r="TV6" s="52"/>
      <c r="TW6" s="52"/>
      <c r="TX6" s="52"/>
      <c r="TY6" s="52"/>
      <c r="TZ6" s="52"/>
      <c r="UA6" s="52"/>
      <c r="UB6" s="52"/>
      <c r="UC6" s="52"/>
      <c r="UD6" s="52"/>
      <c r="UE6" s="52"/>
      <c r="UF6" s="52"/>
      <c r="UG6" s="52"/>
      <c r="UH6" s="52"/>
      <c r="UI6" s="52"/>
      <c r="UJ6" s="52"/>
      <c r="UK6" s="52"/>
      <c r="UL6" s="52"/>
      <c r="UM6" s="52"/>
      <c r="UN6" s="52"/>
      <c r="UO6" s="52"/>
      <c r="UP6" s="52"/>
      <c r="UQ6" s="52"/>
      <c r="UR6" s="52"/>
      <c r="US6" s="52"/>
      <c r="UT6" s="52"/>
      <c r="UU6" s="52"/>
      <c r="UV6" s="52"/>
      <c r="UW6" s="52"/>
      <c r="UX6" s="52"/>
      <c r="UY6" s="52"/>
      <c r="UZ6" s="52"/>
      <c r="VA6" s="52"/>
      <c r="VB6" s="52"/>
      <c r="VC6" s="52"/>
      <c r="VD6" s="52"/>
      <c r="VE6" s="52"/>
      <c r="VF6" s="52"/>
      <c r="VG6" s="52"/>
      <c r="VH6" s="52"/>
      <c r="VI6" s="52"/>
      <c r="VJ6" s="52"/>
      <c r="VK6" s="52"/>
      <c r="VL6" s="52"/>
      <c r="VM6" s="52"/>
      <c r="VN6" s="52"/>
      <c r="VO6" s="52"/>
      <c r="VP6" s="52"/>
      <c r="VQ6" s="52"/>
      <c r="VR6" s="52"/>
      <c r="VS6" s="52"/>
      <c r="VT6" s="52"/>
      <c r="VU6" s="52"/>
      <c r="VV6" s="52"/>
      <c r="VW6" s="52"/>
      <c r="VX6" s="52"/>
      <c r="VY6" s="52"/>
      <c r="VZ6" s="52"/>
      <c r="WA6" s="52"/>
      <c r="WB6" s="52"/>
      <c r="WC6" s="52"/>
      <c r="WD6" s="52"/>
      <c r="WE6" s="52"/>
      <c r="WF6" s="52"/>
      <c r="WG6" s="52"/>
      <c r="WH6" s="52"/>
      <c r="WI6" s="52"/>
      <c r="WJ6" s="52"/>
      <c r="WK6" s="52"/>
      <c r="WL6" s="52"/>
      <c r="WM6" s="52"/>
      <c r="WN6" s="52"/>
      <c r="WO6" s="52"/>
      <c r="WP6" s="52"/>
      <c r="WQ6" s="52"/>
      <c r="WR6" s="52"/>
      <c r="WS6" s="52"/>
      <c r="WT6" s="52"/>
      <c r="WU6" s="52"/>
      <c r="WV6" s="52"/>
      <c r="WW6" s="52"/>
      <c r="WX6" s="52"/>
      <c r="WY6" s="52"/>
      <c r="WZ6" s="52"/>
      <c r="XA6" s="52"/>
      <c r="XB6" s="52"/>
      <c r="XC6" s="52"/>
      <c r="XD6" s="52"/>
      <c r="XE6" s="52"/>
      <c r="XF6" s="52"/>
      <c r="XG6" s="52"/>
      <c r="XH6" s="52"/>
      <c r="XI6" s="52"/>
      <c r="XJ6" s="52"/>
      <c r="XK6" s="52"/>
    </row>
    <row r="7" spans="1:635" ht="16.149999999999999" hidden="1" customHeight="1">
      <c r="A7" s="83"/>
      <c r="B7" s="83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132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88"/>
      <c r="KI7" s="88"/>
      <c r="KJ7" s="88"/>
      <c r="KK7" s="88"/>
      <c r="KL7" s="88"/>
      <c r="KM7" s="88"/>
      <c r="KN7" s="88"/>
      <c r="KO7" s="88"/>
      <c r="KP7" s="88"/>
      <c r="KQ7" s="88"/>
      <c r="KR7" s="88"/>
      <c r="KS7" s="88"/>
      <c r="KT7" s="88"/>
      <c r="KU7" s="88"/>
      <c r="KV7" s="88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8"/>
      <c r="LP7" s="88"/>
      <c r="LQ7" s="88"/>
      <c r="LR7" s="88"/>
      <c r="LS7" s="88"/>
      <c r="LT7" s="88"/>
      <c r="LU7" s="88"/>
      <c r="LV7" s="88"/>
      <c r="LW7" s="88"/>
      <c r="LX7" s="88"/>
      <c r="LY7" s="88"/>
      <c r="LZ7" s="88"/>
      <c r="MA7" s="88"/>
      <c r="MB7" s="88"/>
      <c r="MC7" s="88"/>
      <c r="MD7" s="88"/>
      <c r="ME7" s="88"/>
      <c r="MF7" s="88"/>
      <c r="MG7" s="88"/>
      <c r="MH7" s="88"/>
      <c r="MI7" s="88"/>
      <c r="MJ7" s="115"/>
      <c r="MK7" s="115"/>
      <c r="ML7" s="115"/>
      <c r="MM7" s="115"/>
      <c r="MN7" s="115"/>
      <c r="MO7" s="115"/>
      <c r="MP7" s="115"/>
      <c r="MQ7" s="115"/>
      <c r="MR7" s="115"/>
      <c r="MS7" s="115"/>
      <c r="MT7" s="115"/>
      <c r="MU7" s="115"/>
      <c r="MV7" s="115"/>
      <c r="MW7" s="115"/>
      <c r="MX7" s="115"/>
      <c r="MY7" s="115"/>
      <c r="MZ7" s="115"/>
      <c r="NA7" s="115"/>
      <c r="NB7" s="115"/>
      <c r="NC7" s="115"/>
      <c r="ND7" s="115"/>
      <c r="NE7" s="115"/>
      <c r="NF7" s="115"/>
      <c r="NG7" s="115"/>
      <c r="NH7" s="115"/>
      <c r="NI7" s="115"/>
      <c r="NJ7" s="115"/>
      <c r="NK7" s="115"/>
      <c r="NL7" s="115"/>
      <c r="NM7" s="115"/>
      <c r="NN7" s="137"/>
      <c r="NO7" s="137"/>
      <c r="NP7" s="137"/>
      <c r="NQ7" s="137"/>
      <c r="NR7" s="137"/>
      <c r="NS7" s="137"/>
      <c r="NT7" s="137"/>
      <c r="NU7" s="137"/>
      <c r="NV7" s="137"/>
      <c r="NW7" s="137"/>
      <c r="NX7" s="137"/>
      <c r="NY7" s="137"/>
      <c r="NZ7" s="137"/>
      <c r="OA7" s="137"/>
      <c r="OB7" s="137"/>
      <c r="OC7" s="137"/>
      <c r="OD7" s="137"/>
      <c r="OE7" s="137"/>
      <c r="OF7" s="137"/>
      <c r="OG7" s="137"/>
      <c r="OH7" s="137"/>
      <c r="OI7" s="137"/>
      <c r="OJ7" s="137"/>
      <c r="OK7" s="137"/>
      <c r="OL7" s="137"/>
      <c r="OM7" s="137"/>
      <c r="ON7" s="137"/>
      <c r="OO7" s="137"/>
      <c r="OP7" s="137"/>
      <c r="OQ7" s="137"/>
      <c r="OR7" s="137"/>
      <c r="OS7" s="137"/>
      <c r="OT7" s="137"/>
      <c r="OU7" s="137"/>
      <c r="OV7" s="137"/>
      <c r="OW7" s="137"/>
      <c r="OX7" s="112"/>
      <c r="OY7" s="112"/>
      <c r="OZ7" s="112"/>
      <c r="PA7" s="112"/>
      <c r="PB7" s="112"/>
      <c r="PC7" s="112"/>
      <c r="PD7" s="112"/>
      <c r="PE7" s="112"/>
      <c r="PF7" s="112"/>
      <c r="PG7" s="112"/>
      <c r="PH7" s="112"/>
      <c r="PI7" s="112"/>
      <c r="PJ7" s="112"/>
      <c r="PK7" s="112"/>
      <c r="PL7" s="112"/>
      <c r="PM7" s="112"/>
      <c r="PN7" s="112"/>
      <c r="PO7" s="112"/>
      <c r="PP7" s="112"/>
      <c r="PQ7" s="112"/>
      <c r="PR7" s="112"/>
      <c r="PS7" s="112"/>
      <c r="PT7" s="112"/>
      <c r="PU7" s="112"/>
      <c r="PV7" s="112"/>
      <c r="PW7" s="112"/>
      <c r="PX7" s="112"/>
      <c r="PY7" s="112"/>
      <c r="PZ7" s="112"/>
      <c r="QA7" s="112"/>
      <c r="QB7" s="112"/>
      <c r="QC7" s="112"/>
      <c r="QD7" s="112"/>
      <c r="QE7" s="137"/>
      <c r="QF7" s="137"/>
      <c r="QG7" s="137"/>
      <c r="QH7" s="137"/>
      <c r="QI7" s="137"/>
      <c r="QJ7" s="137"/>
      <c r="QK7" s="137"/>
      <c r="QL7" s="137"/>
      <c r="QM7" s="137"/>
      <c r="QN7" s="137"/>
      <c r="QO7" s="137"/>
      <c r="QP7" s="137"/>
      <c r="QQ7" s="137"/>
      <c r="QR7" s="137"/>
      <c r="QS7" s="137"/>
      <c r="QT7" s="137"/>
      <c r="QU7" s="137"/>
      <c r="QV7" s="137"/>
      <c r="QW7" s="137"/>
      <c r="QX7" s="137"/>
      <c r="QY7" s="137"/>
      <c r="QZ7" s="137"/>
      <c r="RA7" s="137"/>
      <c r="RB7" s="137"/>
      <c r="RC7" s="137"/>
      <c r="RD7" s="137"/>
      <c r="RE7" s="137"/>
      <c r="RF7" s="137"/>
      <c r="RG7" s="137"/>
      <c r="RH7" s="137"/>
      <c r="RI7" s="52"/>
      <c r="RJ7" s="52"/>
      <c r="RK7" s="52"/>
      <c r="RL7" s="52"/>
      <c r="RM7" s="52"/>
      <c r="RN7" s="52"/>
      <c r="RO7" s="52"/>
      <c r="RP7" s="52"/>
      <c r="RQ7" s="52"/>
      <c r="RR7" s="52"/>
      <c r="RS7" s="52"/>
      <c r="RT7" s="52"/>
      <c r="RU7" s="52"/>
      <c r="RV7" s="52"/>
      <c r="RW7" s="52"/>
      <c r="RX7" s="52"/>
      <c r="RY7" s="52"/>
      <c r="RZ7" s="52"/>
      <c r="SA7" s="52"/>
      <c r="SB7" s="52"/>
      <c r="SC7" s="52"/>
      <c r="SD7" s="52"/>
      <c r="SE7" s="52"/>
      <c r="SF7" s="52"/>
      <c r="SG7" s="52"/>
      <c r="SH7" s="52"/>
      <c r="SI7" s="52"/>
      <c r="SJ7" s="52"/>
      <c r="SK7" s="52"/>
      <c r="SL7" s="52"/>
      <c r="SM7" s="52"/>
      <c r="SN7" s="52"/>
      <c r="SO7" s="52"/>
      <c r="SP7" s="52"/>
      <c r="SQ7" s="52"/>
      <c r="SR7" s="52"/>
      <c r="SS7" s="52"/>
      <c r="ST7" s="52"/>
      <c r="SU7" s="52"/>
      <c r="SV7" s="52"/>
      <c r="SW7" s="52"/>
      <c r="SX7" s="52"/>
      <c r="SY7" s="52"/>
      <c r="SZ7" s="52"/>
      <c r="TA7" s="52"/>
      <c r="TB7" s="52"/>
      <c r="TC7" s="52"/>
      <c r="TD7" s="52"/>
      <c r="TE7" s="52"/>
      <c r="TF7" s="52"/>
      <c r="TG7" s="52"/>
      <c r="TH7" s="52"/>
      <c r="TI7" s="52"/>
      <c r="TJ7" s="52"/>
      <c r="TK7" s="52"/>
      <c r="TL7" s="52"/>
      <c r="TM7" s="52"/>
      <c r="TN7" s="52"/>
      <c r="TO7" s="52"/>
      <c r="TP7" s="52"/>
      <c r="TQ7" s="52"/>
      <c r="TR7" s="52"/>
      <c r="TS7" s="52"/>
      <c r="TT7" s="52"/>
      <c r="TU7" s="52"/>
      <c r="TV7" s="52"/>
      <c r="TW7" s="52"/>
      <c r="TX7" s="52"/>
      <c r="TY7" s="52"/>
      <c r="TZ7" s="52"/>
      <c r="UA7" s="52"/>
      <c r="UB7" s="52"/>
      <c r="UC7" s="52"/>
      <c r="UD7" s="52"/>
      <c r="UE7" s="52"/>
      <c r="UF7" s="52"/>
      <c r="UG7" s="52"/>
      <c r="UH7" s="52"/>
      <c r="UI7" s="52"/>
      <c r="UJ7" s="52"/>
      <c r="UK7" s="52"/>
      <c r="UL7" s="52"/>
      <c r="UM7" s="52"/>
      <c r="UN7" s="52"/>
      <c r="UO7" s="52"/>
      <c r="UP7" s="52"/>
      <c r="UQ7" s="52"/>
      <c r="UR7" s="52"/>
      <c r="US7" s="52"/>
      <c r="UT7" s="52"/>
      <c r="UU7" s="52"/>
      <c r="UV7" s="52"/>
      <c r="UW7" s="52"/>
      <c r="UX7" s="52"/>
      <c r="UY7" s="52"/>
      <c r="UZ7" s="52"/>
      <c r="VA7" s="52"/>
      <c r="VB7" s="52"/>
      <c r="VC7" s="52"/>
      <c r="VD7" s="52"/>
      <c r="VE7" s="52"/>
      <c r="VF7" s="52"/>
      <c r="VG7" s="52"/>
      <c r="VH7" s="52"/>
      <c r="VI7" s="52"/>
      <c r="VJ7" s="52"/>
      <c r="VK7" s="52"/>
      <c r="VL7" s="52"/>
      <c r="VM7" s="52"/>
      <c r="VN7" s="52"/>
      <c r="VO7" s="52"/>
      <c r="VP7" s="52"/>
      <c r="VQ7" s="52"/>
      <c r="VR7" s="52"/>
      <c r="VS7" s="52"/>
      <c r="VT7" s="52"/>
      <c r="VU7" s="52"/>
      <c r="VV7" s="52"/>
      <c r="VW7" s="52"/>
      <c r="VX7" s="52"/>
      <c r="VY7" s="52"/>
      <c r="VZ7" s="52"/>
      <c r="WA7" s="52"/>
      <c r="WB7" s="52"/>
      <c r="WC7" s="52"/>
      <c r="WD7" s="52"/>
      <c r="WE7" s="52"/>
      <c r="WF7" s="52"/>
      <c r="WG7" s="52"/>
      <c r="WH7" s="52"/>
      <c r="WI7" s="52"/>
      <c r="WJ7" s="52"/>
      <c r="WK7" s="52"/>
      <c r="WL7" s="52"/>
      <c r="WM7" s="52"/>
      <c r="WN7" s="52"/>
      <c r="WO7" s="52"/>
      <c r="WP7" s="52"/>
      <c r="WQ7" s="52"/>
      <c r="WR7" s="52"/>
      <c r="WS7" s="52"/>
      <c r="WT7" s="52"/>
      <c r="WU7" s="52"/>
      <c r="WV7" s="52"/>
      <c r="WW7" s="52"/>
      <c r="WX7" s="52"/>
      <c r="WY7" s="52"/>
      <c r="WZ7" s="52"/>
      <c r="XA7" s="52"/>
      <c r="XB7" s="52"/>
      <c r="XC7" s="52"/>
      <c r="XD7" s="52"/>
      <c r="XE7" s="52"/>
      <c r="XF7" s="52"/>
      <c r="XG7" s="52"/>
      <c r="XH7" s="52"/>
      <c r="XI7" s="52"/>
      <c r="XJ7" s="52"/>
      <c r="XK7" s="52"/>
    </row>
    <row r="8" spans="1:635" ht="17.45" hidden="1" customHeight="1">
      <c r="A8" s="83"/>
      <c r="B8" s="83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132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134"/>
      <c r="IA8" s="134"/>
      <c r="IB8" s="134"/>
      <c r="IC8" s="134"/>
      <c r="ID8" s="134"/>
      <c r="IE8" s="134"/>
      <c r="IF8" s="134"/>
      <c r="IG8" s="134"/>
      <c r="IH8" s="134"/>
      <c r="II8" s="134"/>
      <c r="IJ8" s="134"/>
      <c r="IK8" s="134"/>
      <c r="IL8" s="134"/>
      <c r="IM8" s="134"/>
      <c r="IN8" s="134"/>
      <c r="IO8" s="75"/>
      <c r="IP8" s="75"/>
      <c r="IQ8" s="75"/>
      <c r="IR8" s="75"/>
      <c r="IS8" s="75"/>
      <c r="IT8" s="75"/>
      <c r="IU8" s="75"/>
      <c r="IV8" s="75"/>
      <c r="IW8" s="75"/>
      <c r="IX8" s="75"/>
      <c r="IY8" s="75"/>
      <c r="IZ8" s="75"/>
      <c r="JA8" s="75"/>
      <c r="JB8" s="75"/>
      <c r="JC8" s="75"/>
      <c r="JD8" s="75"/>
      <c r="JE8" s="75"/>
      <c r="JF8" s="75"/>
      <c r="JG8" s="75"/>
      <c r="JH8" s="75"/>
      <c r="JI8" s="75"/>
      <c r="JJ8" s="75"/>
      <c r="JK8" s="75"/>
      <c r="JL8" s="75"/>
      <c r="JM8" s="75"/>
      <c r="JN8" s="75"/>
      <c r="JO8" s="75"/>
      <c r="JP8" s="75"/>
      <c r="JQ8" s="75"/>
      <c r="JR8" s="75"/>
      <c r="JS8" s="75"/>
      <c r="JT8" s="75"/>
      <c r="JU8" s="75"/>
      <c r="JV8" s="75"/>
      <c r="JW8" s="75"/>
      <c r="JX8" s="75"/>
      <c r="JY8" s="75"/>
      <c r="JZ8" s="75"/>
      <c r="KA8" s="75"/>
      <c r="KB8" s="75"/>
      <c r="KC8" s="75"/>
      <c r="KD8" s="75"/>
      <c r="KE8" s="75"/>
      <c r="KF8" s="75"/>
      <c r="KG8" s="75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115"/>
      <c r="ND8" s="115"/>
      <c r="NE8" s="115"/>
      <c r="NF8" s="115"/>
      <c r="NG8" s="115"/>
      <c r="NH8" s="115"/>
      <c r="NI8" s="115"/>
      <c r="NJ8" s="115"/>
      <c r="NK8" s="115"/>
      <c r="NL8" s="115"/>
      <c r="NM8" s="115"/>
      <c r="NN8" s="137"/>
      <c r="NO8" s="137"/>
      <c r="NP8" s="137"/>
      <c r="NQ8" s="137"/>
      <c r="NR8" s="137"/>
      <c r="NS8" s="137"/>
      <c r="NT8" s="137"/>
      <c r="NU8" s="137"/>
      <c r="NV8" s="137"/>
      <c r="NW8" s="137"/>
      <c r="NX8" s="137"/>
      <c r="NY8" s="137"/>
      <c r="NZ8" s="137"/>
      <c r="OA8" s="137"/>
      <c r="OB8" s="137"/>
      <c r="OC8" s="137"/>
      <c r="OD8" s="137"/>
      <c r="OE8" s="137"/>
      <c r="OF8" s="137"/>
      <c r="OG8" s="137"/>
      <c r="OH8" s="137"/>
      <c r="OI8" s="137"/>
      <c r="OJ8" s="137"/>
      <c r="OK8" s="137"/>
      <c r="OL8" s="137"/>
      <c r="OM8" s="137"/>
      <c r="ON8" s="137"/>
      <c r="OO8" s="137"/>
      <c r="OP8" s="137"/>
      <c r="OQ8" s="137"/>
      <c r="OR8" s="137"/>
      <c r="OS8" s="137"/>
      <c r="OT8" s="137"/>
      <c r="OU8" s="137"/>
      <c r="OV8" s="137"/>
      <c r="OW8" s="137"/>
      <c r="OX8" s="112"/>
      <c r="OY8" s="112"/>
      <c r="OZ8" s="112"/>
      <c r="PA8" s="112"/>
      <c r="PB8" s="112"/>
      <c r="PC8" s="112"/>
      <c r="PD8" s="112"/>
      <c r="PE8" s="112"/>
      <c r="PF8" s="112"/>
      <c r="PG8" s="112"/>
      <c r="PH8" s="112"/>
      <c r="PI8" s="112"/>
      <c r="PJ8" s="112"/>
      <c r="PK8" s="112"/>
      <c r="PL8" s="112"/>
      <c r="PM8" s="112"/>
      <c r="PN8" s="112"/>
      <c r="PO8" s="112"/>
      <c r="PP8" s="112"/>
      <c r="PQ8" s="112"/>
      <c r="PR8" s="112"/>
      <c r="PS8" s="112"/>
      <c r="PT8" s="112"/>
      <c r="PU8" s="112"/>
      <c r="PV8" s="112"/>
      <c r="PW8" s="112"/>
      <c r="PX8" s="112"/>
      <c r="PY8" s="112"/>
      <c r="PZ8" s="112"/>
      <c r="QA8" s="112"/>
      <c r="QB8" s="112"/>
      <c r="QC8" s="112"/>
      <c r="QD8" s="112"/>
      <c r="QE8" s="137"/>
      <c r="QF8" s="137"/>
      <c r="QG8" s="137"/>
      <c r="QH8" s="137"/>
      <c r="QI8" s="137"/>
      <c r="QJ8" s="137"/>
      <c r="QK8" s="137"/>
      <c r="QL8" s="137"/>
      <c r="QM8" s="137"/>
      <c r="QN8" s="137"/>
      <c r="QO8" s="137"/>
      <c r="QP8" s="137"/>
      <c r="QQ8" s="137"/>
      <c r="QR8" s="137"/>
      <c r="QS8" s="137"/>
      <c r="QT8" s="137"/>
      <c r="QU8" s="137"/>
      <c r="QV8" s="137"/>
      <c r="QW8" s="137"/>
      <c r="QX8" s="137"/>
      <c r="QY8" s="137"/>
      <c r="QZ8" s="137"/>
      <c r="RA8" s="137"/>
      <c r="RB8" s="137"/>
      <c r="RC8" s="137"/>
      <c r="RD8" s="137"/>
      <c r="RE8" s="137"/>
      <c r="RF8" s="137"/>
      <c r="RG8" s="137"/>
      <c r="RH8" s="137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2"/>
      <c r="RT8" s="52"/>
      <c r="RU8" s="52"/>
      <c r="RV8" s="52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2"/>
      <c r="SJ8" s="52"/>
      <c r="SK8" s="52"/>
      <c r="SL8" s="52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2"/>
      <c r="SZ8" s="52"/>
      <c r="TA8" s="52"/>
      <c r="TB8" s="52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2"/>
      <c r="TP8" s="52"/>
      <c r="TQ8" s="52"/>
      <c r="TR8" s="52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2"/>
      <c r="UF8" s="52"/>
      <c r="UG8" s="52"/>
      <c r="UH8" s="52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2"/>
      <c r="UV8" s="52"/>
      <c r="UW8" s="52"/>
      <c r="UX8" s="52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2"/>
      <c r="VL8" s="52"/>
      <c r="VM8" s="52"/>
      <c r="VN8" s="52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2"/>
      <c r="WR8" s="52"/>
      <c r="WS8" s="52"/>
      <c r="WT8" s="52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2"/>
      <c r="XH8" s="52"/>
      <c r="XI8" s="52"/>
      <c r="XJ8" s="52"/>
      <c r="XK8" s="52"/>
    </row>
    <row r="9" spans="1:635" ht="18" hidden="1" customHeight="1">
      <c r="A9" s="83"/>
      <c r="B9" s="83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132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75"/>
      <c r="IP9" s="75"/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/>
      <c r="JB9" s="75"/>
      <c r="JC9" s="75"/>
      <c r="JD9" s="75"/>
      <c r="JE9" s="75"/>
      <c r="JF9" s="75"/>
      <c r="JG9" s="75"/>
      <c r="JH9" s="75"/>
      <c r="JI9" s="75"/>
      <c r="JJ9" s="75"/>
      <c r="JK9" s="75"/>
      <c r="JL9" s="75"/>
      <c r="JM9" s="75"/>
      <c r="JN9" s="75"/>
      <c r="JO9" s="75"/>
      <c r="JP9" s="75"/>
      <c r="JQ9" s="75"/>
      <c r="JR9" s="75"/>
      <c r="JS9" s="75"/>
      <c r="JT9" s="75"/>
      <c r="JU9" s="75"/>
      <c r="JV9" s="75"/>
      <c r="JW9" s="75"/>
      <c r="JX9" s="75"/>
      <c r="JY9" s="75"/>
      <c r="JZ9" s="75"/>
      <c r="KA9" s="75"/>
      <c r="KB9" s="75"/>
      <c r="KC9" s="75"/>
      <c r="KD9" s="75"/>
      <c r="KE9" s="75"/>
      <c r="KF9" s="75"/>
      <c r="KG9" s="75"/>
      <c r="KH9" s="88"/>
      <c r="KI9" s="88"/>
      <c r="KJ9" s="88"/>
      <c r="KK9" s="88"/>
      <c r="KL9" s="88"/>
      <c r="KM9" s="88"/>
      <c r="KN9" s="88"/>
      <c r="KO9" s="88"/>
      <c r="KP9" s="88"/>
      <c r="KQ9" s="88"/>
      <c r="KR9" s="88"/>
      <c r="KS9" s="88"/>
      <c r="KT9" s="88"/>
      <c r="KU9" s="88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88"/>
      <c r="LG9" s="88"/>
      <c r="LH9" s="88"/>
      <c r="LI9" s="88"/>
      <c r="LJ9" s="88"/>
      <c r="LK9" s="88"/>
      <c r="LL9" s="88"/>
      <c r="LM9" s="88"/>
      <c r="LN9" s="88"/>
      <c r="LO9" s="88"/>
      <c r="LP9" s="88"/>
      <c r="LQ9" s="88"/>
      <c r="LR9" s="88"/>
      <c r="LS9" s="88"/>
      <c r="LT9" s="88"/>
      <c r="LU9" s="88"/>
      <c r="LV9" s="88"/>
      <c r="LW9" s="88"/>
      <c r="LX9" s="88"/>
      <c r="LY9" s="88"/>
      <c r="LZ9" s="88"/>
      <c r="MA9" s="88"/>
      <c r="MB9" s="88"/>
      <c r="MC9" s="88"/>
      <c r="MD9" s="88"/>
      <c r="ME9" s="88"/>
      <c r="MF9" s="88"/>
      <c r="MG9" s="88"/>
      <c r="MH9" s="88"/>
      <c r="MI9" s="88"/>
      <c r="MJ9" s="115"/>
      <c r="MK9" s="115"/>
      <c r="ML9" s="115"/>
      <c r="MM9" s="115"/>
      <c r="MN9" s="115"/>
      <c r="MO9" s="115"/>
      <c r="MP9" s="115"/>
      <c r="MQ9" s="115"/>
      <c r="MR9" s="115"/>
      <c r="MS9" s="115"/>
      <c r="MT9" s="115"/>
      <c r="MU9" s="115"/>
      <c r="MV9" s="115"/>
      <c r="MW9" s="115"/>
      <c r="MX9" s="115"/>
      <c r="MY9" s="115"/>
      <c r="MZ9" s="115"/>
      <c r="NA9" s="115"/>
      <c r="NB9" s="115"/>
      <c r="NC9" s="115"/>
      <c r="ND9" s="115"/>
      <c r="NE9" s="115"/>
      <c r="NF9" s="115"/>
      <c r="NG9" s="115"/>
      <c r="NH9" s="115"/>
      <c r="NI9" s="115"/>
      <c r="NJ9" s="115"/>
      <c r="NK9" s="115"/>
      <c r="NL9" s="115"/>
      <c r="NM9" s="115"/>
      <c r="NN9" s="137"/>
      <c r="NO9" s="137"/>
      <c r="NP9" s="137"/>
      <c r="NQ9" s="137"/>
      <c r="NR9" s="137"/>
      <c r="NS9" s="137"/>
      <c r="NT9" s="137"/>
      <c r="NU9" s="137"/>
      <c r="NV9" s="137"/>
      <c r="NW9" s="137"/>
      <c r="NX9" s="137"/>
      <c r="NY9" s="137"/>
      <c r="NZ9" s="137"/>
      <c r="OA9" s="137"/>
      <c r="OB9" s="137"/>
      <c r="OC9" s="137"/>
      <c r="OD9" s="137"/>
      <c r="OE9" s="137"/>
      <c r="OF9" s="137"/>
      <c r="OG9" s="137"/>
      <c r="OH9" s="137"/>
      <c r="OI9" s="137"/>
      <c r="OJ9" s="137"/>
      <c r="OK9" s="137"/>
      <c r="OL9" s="137"/>
      <c r="OM9" s="137"/>
      <c r="ON9" s="137"/>
      <c r="OO9" s="137"/>
      <c r="OP9" s="137"/>
      <c r="OQ9" s="137"/>
      <c r="OR9" s="137"/>
      <c r="OS9" s="137"/>
      <c r="OT9" s="137"/>
      <c r="OU9" s="137"/>
      <c r="OV9" s="137"/>
      <c r="OW9" s="137"/>
      <c r="OX9" s="112"/>
      <c r="OY9" s="112"/>
      <c r="OZ9" s="112"/>
      <c r="PA9" s="112"/>
      <c r="PB9" s="112"/>
      <c r="PC9" s="112"/>
      <c r="PD9" s="112"/>
      <c r="PE9" s="112"/>
      <c r="PF9" s="112"/>
      <c r="PG9" s="112"/>
      <c r="PH9" s="112"/>
      <c r="PI9" s="112"/>
      <c r="PJ9" s="112"/>
      <c r="PK9" s="112"/>
      <c r="PL9" s="112"/>
      <c r="PM9" s="112"/>
      <c r="PN9" s="112"/>
      <c r="PO9" s="112"/>
      <c r="PP9" s="112"/>
      <c r="PQ9" s="112"/>
      <c r="PR9" s="112"/>
      <c r="PS9" s="112"/>
      <c r="PT9" s="112"/>
      <c r="PU9" s="112"/>
      <c r="PV9" s="112"/>
      <c r="PW9" s="112"/>
      <c r="PX9" s="112"/>
      <c r="PY9" s="112"/>
      <c r="PZ9" s="112"/>
      <c r="QA9" s="112"/>
      <c r="QB9" s="112"/>
      <c r="QC9" s="112"/>
      <c r="QD9" s="112"/>
      <c r="QE9" s="137"/>
      <c r="QF9" s="137"/>
      <c r="QG9" s="137"/>
      <c r="QH9" s="137"/>
      <c r="QI9" s="137"/>
      <c r="QJ9" s="137"/>
      <c r="QK9" s="137"/>
      <c r="QL9" s="137"/>
      <c r="QM9" s="137"/>
      <c r="QN9" s="137"/>
      <c r="QO9" s="137"/>
      <c r="QP9" s="137"/>
      <c r="QQ9" s="137"/>
      <c r="QR9" s="137"/>
      <c r="QS9" s="137"/>
      <c r="QT9" s="137"/>
      <c r="QU9" s="137"/>
      <c r="QV9" s="137"/>
      <c r="QW9" s="137"/>
      <c r="QX9" s="137"/>
      <c r="QY9" s="137"/>
      <c r="QZ9" s="137"/>
      <c r="RA9" s="137"/>
      <c r="RB9" s="137"/>
      <c r="RC9" s="137"/>
      <c r="RD9" s="137"/>
      <c r="RE9" s="137"/>
      <c r="RF9" s="137"/>
      <c r="RG9" s="137"/>
      <c r="RH9" s="137"/>
      <c r="RI9" s="52"/>
      <c r="RJ9" s="52"/>
      <c r="RK9" s="52"/>
      <c r="RL9" s="52"/>
      <c r="RM9" s="52"/>
      <c r="RN9" s="52"/>
      <c r="RO9" s="52"/>
      <c r="RP9" s="52"/>
      <c r="RQ9" s="52"/>
      <c r="RR9" s="52"/>
      <c r="RS9" s="52"/>
      <c r="RT9" s="52"/>
      <c r="RU9" s="52"/>
      <c r="RV9" s="52"/>
      <c r="RW9" s="52"/>
      <c r="RX9" s="52"/>
      <c r="RY9" s="52"/>
      <c r="RZ9" s="52"/>
      <c r="SA9" s="52"/>
      <c r="SB9" s="52"/>
      <c r="SC9" s="52"/>
      <c r="SD9" s="52"/>
      <c r="SE9" s="52"/>
      <c r="SF9" s="52"/>
      <c r="SG9" s="52"/>
      <c r="SH9" s="52"/>
      <c r="SI9" s="52"/>
      <c r="SJ9" s="52"/>
      <c r="SK9" s="52"/>
      <c r="SL9" s="52"/>
      <c r="SM9" s="52"/>
      <c r="SN9" s="52"/>
      <c r="SO9" s="52"/>
      <c r="SP9" s="52"/>
      <c r="SQ9" s="52"/>
      <c r="SR9" s="52"/>
      <c r="SS9" s="52"/>
      <c r="ST9" s="52"/>
      <c r="SU9" s="52"/>
      <c r="SV9" s="52"/>
      <c r="SW9" s="52"/>
      <c r="SX9" s="52"/>
      <c r="SY9" s="52"/>
      <c r="SZ9" s="52"/>
      <c r="TA9" s="52"/>
      <c r="TB9" s="52"/>
      <c r="TC9" s="52"/>
      <c r="TD9" s="52"/>
      <c r="TE9" s="52"/>
      <c r="TF9" s="52"/>
      <c r="TG9" s="52"/>
      <c r="TH9" s="52"/>
      <c r="TI9" s="52"/>
      <c r="TJ9" s="52"/>
      <c r="TK9" s="52"/>
      <c r="TL9" s="52"/>
      <c r="TM9" s="52"/>
      <c r="TN9" s="52"/>
      <c r="TO9" s="52"/>
      <c r="TP9" s="52"/>
      <c r="TQ9" s="52"/>
      <c r="TR9" s="52"/>
      <c r="TS9" s="52"/>
      <c r="TT9" s="52"/>
      <c r="TU9" s="52"/>
      <c r="TV9" s="52"/>
      <c r="TW9" s="52"/>
      <c r="TX9" s="52"/>
      <c r="TY9" s="52"/>
      <c r="TZ9" s="52"/>
      <c r="UA9" s="52"/>
      <c r="UB9" s="52"/>
      <c r="UC9" s="52"/>
      <c r="UD9" s="52"/>
      <c r="UE9" s="52"/>
      <c r="UF9" s="52"/>
      <c r="UG9" s="52"/>
      <c r="UH9" s="52"/>
      <c r="UI9" s="52"/>
      <c r="UJ9" s="52"/>
      <c r="UK9" s="52"/>
      <c r="UL9" s="52"/>
      <c r="UM9" s="52"/>
      <c r="UN9" s="52"/>
      <c r="UO9" s="52"/>
      <c r="UP9" s="52"/>
      <c r="UQ9" s="52"/>
      <c r="UR9" s="52"/>
      <c r="US9" s="52"/>
      <c r="UT9" s="52"/>
      <c r="UU9" s="52"/>
      <c r="UV9" s="52"/>
      <c r="UW9" s="52"/>
      <c r="UX9" s="52"/>
      <c r="UY9" s="52"/>
      <c r="UZ9" s="52"/>
      <c r="VA9" s="52"/>
      <c r="VB9" s="52"/>
      <c r="VC9" s="52"/>
      <c r="VD9" s="52"/>
      <c r="VE9" s="52"/>
      <c r="VF9" s="52"/>
      <c r="VG9" s="52"/>
      <c r="VH9" s="52"/>
      <c r="VI9" s="52"/>
      <c r="VJ9" s="52"/>
      <c r="VK9" s="52"/>
      <c r="VL9" s="52"/>
      <c r="VM9" s="52"/>
      <c r="VN9" s="52"/>
      <c r="VO9" s="52"/>
      <c r="VP9" s="52"/>
      <c r="VQ9" s="52"/>
      <c r="VR9" s="52"/>
      <c r="VS9" s="52"/>
      <c r="VT9" s="52"/>
      <c r="VU9" s="52"/>
      <c r="VV9" s="52"/>
      <c r="VW9" s="52"/>
      <c r="VX9" s="52"/>
      <c r="VY9" s="52"/>
      <c r="VZ9" s="52"/>
      <c r="WA9" s="52"/>
      <c r="WB9" s="52"/>
      <c r="WC9" s="52"/>
      <c r="WD9" s="52"/>
      <c r="WE9" s="52"/>
      <c r="WF9" s="52"/>
      <c r="WG9" s="52"/>
      <c r="WH9" s="52"/>
      <c r="WI9" s="52"/>
      <c r="WJ9" s="52"/>
      <c r="WK9" s="52"/>
      <c r="WL9" s="52"/>
      <c r="WM9" s="52"/>
      <c r="WN9" s="52"/>
      <c r="WO9" s="52"/>
      <c r="WP9" s="52"/>
      <c r="WQ9" s="52"/>
      <c r="WR9" s="52"/>
      <c r="WS9" s="52"/>
      <c r="WT9" s="52"/>
      <c r="WU9" s="52"/>
      <c r="WV9" s="52"/>
      <c r="WW9" s="52"/>
      <c r="WX9" s="52"/>
      <c r="WY9" s="52"/>
      <c r="WZ9" s="52"/>
      <c r="XA9" s="52"/>
      <c r="XB9" s="52"/>
      <c r="XC9" s="52"/>
      <c r="XD9" s="52"/>
      <c r="XE9" s="52"/>
      <c r="XF9" s="52"/>
      <c r="XG9" s="52"/>
      <c r="XH9" s="52"/>
      <c r="XI9" s="52"/>
      <c r="XJ9" s="52"/>
      <c r="XK9" s="52"/>
    </row>
    <row r="10" spans="1:635" ht="30" hidden="1" customHeight="1">
      <c r="A10" s="83"/>
      <c r="B10" s="83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133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135"/>
      <c r="IA10" s="135"/>
      <c r="IB10" s="135"/>
      <c r="IC10" s="135"/>
      <c r="ID10" s="135"/>
      <c r="IE10" s="135"/>
      <c r="IF10" s="135"/>
      <c r="IG10" s="135"/>
      <c r="IH10" s="135"/>
      <c r="II10" s="135"/>
      <c r="IJ10" s="135"/>
      <c r="IK10" s="135"/>
      <c r="IL10" s="135"/>
      <c r="IM10" s="135"/>
      <c r="IN10" s="135"/>
      <c r="IO10" s="75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75"/>
      <c r="JA10" s="75"/>
      <c r="JB10" s="75"/>
      <c r="JC10" s="75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75"/>
      <c r="JO10" s="75"/>
      <c r="JP10" s="75"/>
      <c r="JQ10" s="75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75"/>
      <c r="KC10" s="75"/>
      <c r="KD10" s="75"/>
      <c r="KE10" s="75"/>
      <c r="KF10" s="75"/>
      <c r="KG10" s="75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9"/>
      <c r="LK10" s="89"/>
      <c r="LL10" s="89"/>
      <c r="LM10" s="89"/>
      <c r="LN10" s="89"/>
      <c r="LO10" s="89"/>
      <c r="LP10" s="89"/>
      <c r="LQ10" s="89"/>
      <c r="LR10" s="89"/>
      <c r="LS10" s="89"/>
      <c r="LT10" s="89"/>
      <c r="LU10" s="89"/>
      <c r="LV10" s="89"/>
      <c r="LW10" s="89"/>
      <c r="LX10" s="89"/>
      <c r="LY10" s="89"/>
      <c r="LZ10" s="89"/>
      <c r="MA10" s="89"/>
      <c r="MB10" s="89"/>
      <c r="MC10" s="89"/>
      <c r="MD10" s="89"/>
      <c r="ME10" s="89"/>
      <c r="MF10" s="89"/>
      <c r="MG10" s="89"/>
      <c r="MH10" s="89"/>
      <c r="MI10" s="89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38"/>
      <c r="NO10" s="138"/>
      <c r="NP10" s="138"/>
      <c r="NQ10" s="138"/>
      <c r="NR10" s="138"/>
      <c r="NS10" s="138"/>
      <c r="NT10" s="138"/>
      <c r="NU10" s="138"/>
      <c r="NV10" s="138"/>
      <c r="NW10" s="138"/>
      <c r="NX10" s="138"/>
      <c r="NY10" s="138"/>
      <c r="NZ10" s="138"/>
      <c r="OA10" s="138"/>
      <c r="OB10" s="138"/>
      <c r="OC10" s="138"/>
      <c r="OD10" s="138"/>
      <c r="OE10" s="138"/>
      <c r="OF10" s="138"/>
      <c r="OG10" s="138"/>
      <c r="OH10" s="138"/>
      <c r="OI10" s="138"/>
      <c r="OJ10" s="138"/>
      <c r="OK10" s="138"/>
      <c r="OL10" s="138"/>
      <c r="OM10" s="138"/>
      <c r="ON10" s="138"/>
      <c r="OO10" s="138"/>
      <c r="OP10" s="138"/>
      <c r="OQ10" s="138"/>
      <c r="OR10" s="138"/>
      <c r="OS10" s="138"/>
      <c r="OT10" s="138"/>
      <c r="OU10" s="138"/>
      <c r="OV10" s="138"/>
      <c r="OW10" s="138"/>
      <c r="OX10" s="112"/>
      <c r="OY10" s="112"/>
      <c r="OZ10" s="112"/>
      <c r="PA10" s="112"/>
      <c r="PB10" s="112"/>
      <c r="PC10" s="112"/>
      <c r="PD10" s="112"/>
      <c r="PE10" s="112"/>
      <c r="PF10" s="112"/>
      <c r="PG10" s="112"/>
      <c r="PH10" s="112"/>
      <c r="PI10" s="112"/>
      <c r="PJ10" s="112"/>
      <c r="PK10" s="112"/>
      <c r="PL10" s="112"/>
      <c r="PM10" s="112"/>
      <c r="PN10" s="112"/>
      <c r="PO10" s="112"/>
      <c r="PP10" s="112"/>
      <c r="PQ10" s="112"/>
      <c r="PR10" s="112"/>
      <c r="PS10" s="112"/>
      <c r="PT10" s="112"/>
      <c r="PU10" s="112"/>
      <c r="PV10" s="112"/>
      <c r="PW10" s="112"/>
      <c r="PX10" s="112"/>
      <c r="PY10" s="112"/>
      <c r="PZ10" s="112"/>
      <c r="QA10" s="112"/>
      <c r="QB10" s="112"/>
      <c r="QC10" s="112"/>
      <c r="QD10" s="112"/>
      <c r="QE10" s="138"/>
      <c r="QF10" s="138"/>
      <c r="QG10" s="138"/>
      <c r="QH10" s="138"/>
      <c r="QI10" s="138"/>
      <c r="QJ10" s="138"/>
      <c r="QK10" s="138"/>
      <c r="QL10" s="138"/>
      <c r="QM10" s="138"/>
      <c r="QN10" s="138"/>
      <c r="QO10" s="138"/>
      <c r="QP10" s="138"/>
      <c r="QQ10" s="138"/>
      <c r="QR10" s="138"/>
      <c r="QS10" s="138"/>
      <c r="QT10" s="138"/>
      <c r="QU10" s="138"/>
      <c r="QV10" s="138"/>
      <c r="QW10" s="138"/>
      <c r="QX10" s="138"/>
      <c r="QY10" s="138"/>
      <c r="QZ10" s="138"/>
      <c r="RA10" s="138"/>
      <c r="RB10" s="138"/>
      <c r="RC10" s="138"/>
      <c r="RD10" s="138"/>
      <c r="RE10" s="138"/>
      <c r="RF10" s="138"/>
      <c r="RG10" s="138"/>
      <c r="RH10" s="138"/>
      <c r="RI10" s="52"/>
      <c r="RJ10" s="52"/>
      <c r="RK10" s="52"/>
      <c r="RL10" s="52"/>
      <c r="RM10" s="52"/>
      <c r="RN10" s="52"/>
      <c r="RO10" s="52"/>
      <c r="RP10" s="52"/>
      <c r="RQ10" s="52"/>
      <c r="RR10" s="52"/>
      <c r="RS10" s="52"/>
      <c r="RT10" s="52"/>
      <c r="RU10" s="52"/>
      <c r="RV10" s="52"/>
      <c r="RW10" s="52"/>
      <c r="RX10" s="52"/>
      <c r="RY10" s="52"/>
      <c r="RZ10" s="52"/>
      <c r="SA10" s="52"/>
      <c r="SB10" s="52"/>
      <c r="SC10" s="52"/>
      <c r="SD10" s="52"/>
      <c r="SE10" s="52"/>
      <c r="SF10" s="52"/>
      <c r="SG10" s="52"/>
      <c r="SH10" s="52"/>
      <c r="SI10" s="52"/>
      <c r="SJ10" s="52"/>
      <c r="SK10" s="52"/>
      <c r="SL10" s="52"/>
      <c r="SM10" s="52"/>
      <c r="SN10" s="52"/>
      <c r="SO10" s="52"/>
      <c r="SP10" s="52"/>
      <c r="SQ10" s="52"/>
      <c r="SR10" s="52"/>
      <c r="SS10" s="52"/>
      <c r="ST10" s="52"/>
      <c r="SU10" s="52"/>
      <c r="SV10" s="52"/>
      <c r="SW10" s="52"/>
      <c r="SX10" s="52"/>
      <c r="SY10" s="52"/>
      <c r="SZ10" s="52"/>
      <c r="TA10" s="52"/>
      <c r="TB10" s="52"/>
      <c r="TC10" s="52"/>
      <c r="TD10" s="52"/>
      <c r="TE10" s="52"/>
      <c r="TF10" s="52"/>
      <c r="TG10" s="52"/>
      <c r="TH10" s="52"/>
      <c r="TI10" s="52"/>
      <c r="TJ10" s="52"/>
      <c r="TK10" s="52"/>
      <c r="TL10" s="52"/>
      <c r="TM10" s="52"/>
      <c r="TN10" s="52"/>
      <c r="TO10" s="52"/>
      <c r="TP10" s="52"/>
      <c r="TQ10" s="52"/>
      <c r="TR10" s="52"/>
      <c r="TS10" s="52"/>
      <c r="TT10" s="52"/>
      <c r="TU10" s="52"/>
      <c r="TV10" s="52"/>
      <c r="TW10" s="52"/>
      <c r="TX10" s="52"/>
      <c r="TY10" s="52"/>
      <c r="TZ10" s="52"/>
      <c r="UA10" s="52"/>
      <c r="UB10" s="52"/>
      <c r="UC10" s="52"/>
      <c r="UD10" s="52"/>
      <c r="UE10" s="52"/>
      <c r="UF10" s="52"/>
      <c r="UG10" s="52"/>
      <c r="UH10" s="52"/>
      <c r="UI10" s="52"/>
      <c r="UJ10" s="52"/>
      <c r="UK10" s="52"/>
      <c r="UL10" s="52"/>
      <c r="UM10" s="52"/>
      <c r="UN10" s="52"/>
      <c r="UO10" s="52"/>
      <c r="UP10" s="52"/>
      <c r="UQ10" s="52"/>
      <c r="UR10" s="52"/>
      <c r="US10" s="52"/>
      <c r="UT10" s="52"/>
      <c r="UU10" s="52"/>
      <c r="UV10" s="52"/>
      <c r="UW10" s="52"/>
      <c r="UX10" s="52"/>
      <c r="UY10" s="52"/>
      <c r="UZ10" s="52"/>
      <c r="VA10" s="52"/>
      <c r="VB10" s="52"/>
      <c r="VC10" s="52"/>
      <c r="VD10" s="52"/>
      <c r="VE10" s="52"/>
      <c r="VF10" s="52"/>
      <c r="VG10" s="52"/>
      <c r="VH10" s="52"/>
      <c r="VI10" s="52"/>
      <c r="VJ10" s="52"/>
      <c r="VK10" s="52"/>
      <c r="VL10" s="52"/>
      <c r="VM10" s="52"/>
      <c r="VN10" s="52"/>
      <c r="VO10" s="52"/>
      <c r="VP10" s="52"/>
      <c r="VQ10" s="52"/>
      <c r="VR10" s="52"/>
      <c r="VS10" s="52"/>
      <c r="VT10" s="52"/>
      <c r="VU10" s="52"/>
      <c r="VV10" s="52"/>
      <c r="VW10" s="52"/>
      <c r="VX10" s="52"/>
      <c r="VY10" s="52"/>
      <c r="VZ10" s="52"/>
      <c r="WA10" s="52"/>
      <c r="WB10" s="52"/>
      <c r="WC10" s="52"/>
      <c r="WD10" s="52"/>
      <c r="WE10" s="52"/>
      <c r="WF10" s="52"/>
      <c r="WG10" s="52"/>
      <c r="WH10" s="52"/>
      <c r="WI10" s="52"/>
      <c r="WJ10" s="52"/>
      <c r="WK10" s="52"/>
      <c r="WL10" s="52"/>
      <c r="WM10" s="52"/>
      <c r="WN10" s="52"/>
      <c r="WO10" s="52"/>
      <c r="WP10" s="52"/>
      <c r="WQ10" s="52"/>
      <c r="WR10" s="52"/>
      <c r="WS10" s="52"/>
      <c r="WT10" s="52"/>
      <c r="WU10" s="52"/>
      <c r="WV10" s="52"/>
      <c r="WW10" s="52"/>
      <c r="WX10" s="52"/>
      <c r="WY10" s="52"/>
      <c r="WZ10" s="52"/>
      <c r="XA10" s="52"/>
      <c r="XB10" s="52"/>
      <c r="XC10" s="52"/>
      <c r="XD10" s="52"/>
      <c r="XE10" s="52"/>
      <c r="XF10" s="52"/>
      <c r="XG10" s="52"/>
      <c r="XH10" s="52"/>
      <c r="XI10" s="52"/>
      <c r="XJ10" s="52"/>
      <c r="XK10" s="52"/>
    </row>
    <row r="11" spans="1:635" ht="16.5" thickBot="1">
      <c r="A11" s="83"/>
      <c r="B11" s="83"/>
      <c r="C11" s="78" t="s">
        <v>234</v>
      </c>
      <c r="D11" s="62" t="s">
        <v>2</v>
      </c>
      <c r="E11" s="62" t="s">
        <v>3</v>
      </c>
      <c r="F11" s="75" t="s">
        <v>235</v>
      </c>
      <c r="G11" s="75" t="s">
        <v>4</v>
      </c>
      <c r="H11" s="75" t="s">
        <v>5</v>
      </c>
      <c r="I11" s="75" t="s">
        <v>236</v>
      </c>
      <c r="J11" s="75" t="s">
        <v>6</v>
      </c>
      <c r="K11" s="75" t="s">
        <v>7</v>
      </c>
      <c r="L11" s="62" t="s">
        <v>306</v>
      </c>
      <c r="M11" s="62" t="s">
        <v>6</v>
      </c>
      <c r="N11" s="62" t="s">
        <v>7</v>
      </c>
      <c r="O11" s="62" t="s">
        <v>237</v>
      </c>
      <c r="P11" s="62" t="s">
        <v>8</v>
      </c>
      <c r="Q11" s="62" t="s">
        <v>1</v>
      </c>
      <c r="R11" s="62" t="s">
        <v>238</v>
      </c>
      <c r="S11" s="62" t="s">
        <v>3</v>
      </c>
      <c r="T11" s="62" t="s">
        <v>9</v>
      </c>
      <c r="U11" s="62" t="s">
        <v>239</v>
      </c>
      <c r="V11" s="62" t="s">
        <v>3</v>
      </c>
      <c r="W11" s="62" t="s">
        <v>9</v>
      </c>
      <c r="X11" s="71" t="s">
        <v>240</v>
      </c>
      <c r="Y11" s="77" t="s">
        <v>7</v>
      </c>
      <c r="Z11" s="78" t="s">
        <v>10</v>
      </c>
      <c r="AA11" s="62" t="s">
        <v>241</v>
      </c>
      <c r="AB11" s="62" t="s">
        <v>11</v>
      </c>
      <c r="AC11" s="62" t="s">
        <v>12</v>
      </c>
      <c r="AD11" s="62" t="s">
        <v>242</v>
      </c>
      <c r="AE11" s="62" t="s">
        <v>1</v>
      </c>
      <c r="AF11" s="62" t="s">
        <v>2</v>
      </c>
      <c r="AG11" s="62" t="s">
        <v>243</v>
      </c>
      <c r="AH11" s="62" t="s">
        <v>9</v>
      </c>
      <c r="AI11" s="62" t="s">
        <v>4</v>
      </c>
      <c r="AJ11" s="76" t="s">
        <v>244</v>
      </c>
      <c r="AK11" s="92"/>
      <c r="AL11" s="92"/>
      <c r="AM11" s="76" t="s">
        <v>245</v>
      </c>
      <c r="AN11" s="92"/>
      <c r="AO11" s="92"/>
      <c r="AP11" s="76" t="s">
        <v>307</v>
      </c>
      <c r="AQ11" s="92"/>
      <c r="AR11" s="92"/>
      <c r="AS11" s="76" t="s">
        <v>246</v>
      </c>
      <c r="AT11" s="92"/>
      <c r="AU11" s="92"/>
      <c r="AV11" s="76" t="s">
        <v>247</v>
      </c>
      <c r="AW11" s="92"/>
      <c r="AX11" s="92"/>
      <c r="AY11" s="76" t="s">
        <v>248</v>
      </c>
      <c r="AZ11" s="92"/>
      <c r="BA11" s="92"/>
      <c r="BB11" s="76" t="s">
        <v>249</v>
      </c>
      <c r="BC11" s="92"/>
      <c r="BD11" s="92"/>
      <c r="BE11" s="75" t="s">
        <v>250</v>
      </c>
      <c r="BF11" s="75"/>
      <c r="BG11" s="75"/>
      <c r="BH11" s="121" t="s">
        <v>251</v>
      </c>
      <c r="BI11" s="122"/>
      <c r="BJ11" s="123"/>
      <c r="BK11" s="71" t="s">
        <v>252</v>
      </c>
      <c r="BL11" s="77"/>
      <c r="BM11" s="78"/>
      <c r="BN11" s="71" t="s">
        <v>253</v>
      </c>
      <c r="BO11" s="77"/>
      <c r="BP11" s="78"/>
      <c r="BQ11" s="71" t="s">
        <v>254</v>
      </c>
      <c r="BR11" s="77"/>
      <c r="BS11" s="78"/>
      <c r="BT11" s="71" t="s">
        <v>308</v>
      </c>
      <c r="BU11" s="77"/>
      <c r="BV11" s="78"/>
      <c r="BW11" s="121" t="s">
        <v>255</v>
      </c>
      <c r="BX11" s="122"/>
      <c r="BY11" s="122"/>
      <c r="BZ11" s="122" t="s">
        <v>324</v>
      </c>
      <c r="CA11" s="122"/>
      <c r="CB11" s="122"/>
      <c r="CC11" s="122" t="s">
        <v>325</v>
      </c>
      <c r="CD11" s="122"/>
      <c r="CE11" s="122"/>
      <c r="CF11" s="122" t="s">
        <v>326</v>
      </c>
      <c r="CG11" s="122"/>
      <c r="CH11" s="122"/>
      <c r="CI11" s="122" t="s">
        <v>327</v>
      </c>
      <c r="CJ11" s="122"/>
      <c r="CK11" s="122"/>
      <c r="CL11" s="122" t="s">
        <v>328</v>
      </c>
      <c r="CM11" s="122"/>
      <c r="CN11" s="123"/>
      <c r="CO11" s="78" t="s">
        <v>256</v>
      </c>
      <c r="CP11" s="62"/>
      <c r="CQ11" s="62"/>
      <c r="CR11" s="71" t="s">
        <v>257</v>
      </c>
      <c r="CS11" s="77"/>
      <c r="CT11" s="78"/>
      <c r="CU11" s="71" t="s">
        <v>258</v>
      </c>
      <c r="CV11" s="77"/>
      <c r="CW11" s="78"/>
      <c r="CX11" s="62" t="s">
        <v>309</v>
      </c>
      <c r="CY11" s="62"/>
      <c r="CZ11" s="62"/>
      <c r="DA11" s="62" t="s">
        <v>259</v>
      </c>
      <c r="DB11" s="62"/>
      <c r="DC11" s="62"/>
      <c r="DD11" s="62" t="s">
        <v>260</v>
      </c>
      <c r="DE11" s="62"/>
      <c r="DF11" s="62"/>
      <c r="DG11" s="51" t="s">
        <v>261</v>
      </c>
      <c r="DH11" s="51"/>
      <c r="DI11" s="51"/>
      <c r="DJ11" s="62" t="s">
        <v>262</v>
      </c>
      <c r="DK11" s="62"/>
      <c r="DL11" s="62"/>
      <c r="DM11" s="62" t="s">
        <v>263</v>
      </c>
      <c r="DN11" s="62"/>
      <c r="DO11" s="62"/>
      <c r="DP11" s="62" t="s">
        <v>264</v>
      </c>
      <c r="DQ11" s="62"/>
      <c r="DR11" s="62"/>
      <c r="DS11" s="62" t="s">
        <v>265</v>
      </c>
      <c r="DT11" s="62"/>
      <c r="DU11" s="62"/>
      <c r="DV11" s="62" t="s">
        <v>266</v>
      </c>
      <c r="DW11" s="62"/>
      <c r="DX11" s="62"/>
      <c r="DY11" s="51" t="s">
        <v>267</v>
      </c>
      <c r="DZ11" s="51"/>
      <c r="EA11" s="51"/>
      <c r="EB11" s="51" t="s">
        <v>310</v>
      </c>
      <c r="EC11" s="51"/>
      <c r="ED11" s="61"/>
      <c r="EE11" s="75" t="s">
        <v>268</v>
      </c>
      <c r="EF11" s="75"/>
      <c r="EG11" s="75"/>
      <c r="EH11" s="75" t="s">
        <v>269</v>
      </c>
      <c r="EI11" s="75"/>
      <c r="EJ11" s="75"/>
      <c r="EK11" s="52" t="s">
        <v>270</v>
      </c>
      <c r="EL11" s="52"/>
      <c r="EM11" s="52"/>
      <c r="EN11" s="75" t="s">
        <v>271</v>
      </c>
      <c r="EO11" s="75"/>
      <c r="EP11" s="75"/>
      <c r="EQ11" s="75" t="s">
        <v>272</v>
      </c>
      <c r="ER11" s="75"/>
      <c r="ES11" s="76"/>
      <c r="ET11" s="75" t="s">
        <v>273</v>
      </c>
      <c r="EU11" s="75"/>
      <c r="EV11" s="75"/>
      <c r="EW11" s="75" t="s">
        <v>274</v>
      </c>
      <c r="EX11" s="75"/>
      <c r="EY11" s="75"/>
      <c r="EZ11" s="75" t="s">
        <v>275</v>
      </c>
      <c r="FA11" s="75"/>
      <c r="FB11" s="75"/>
      <c r="FC11" s="75" t="s">
        <v>276</v>
      </c>
      <c r="FD11" s="75"/>
      <c r="FE11" s="75"/>
      <c r="FF11" s="75" t="s">
        <v>311</v>
      </c>
      <c r="FG11" s="75"/>
      <c r="FH11" s="75"/>
      <c r="FI11" s="75" t="s">
        <v>277</v>
      </c>
      <c r="FJ11" s="75"/>
      <c r="FK11" s="75"/>
      <c r="FL11" s="75" t="s">
        <v>278</v>
      </c>
      <c r="FM11" s="75"/>
      <c r="FN11" s="75"/>
      <c r="FO11" s="75" t="s">
        <v>279</v>
      </c>
      <c r="FP11" s="75"/>
      <c r="FQ11" s="75"/>
      <c r="FR11" s="75" t="s">
        <v>280</v>
      </c>
      <c r="FS11" s="75"/>
      <c r="FT11" s="75"/>
      <c r="FU11" s="75" t="s">
        <v>281</v>
      </c>
      <c r="FV11" s="75"/>
      <c r="FW11" s="76"/>
      <c r="FX11" s="94" t="s">
        <v>282</v>
      </c>
      <c r="FY11" s="95"/>
      <c r="FZ11" s="96"/>
      <c r="GA11" s="94" t="s">
        <v>283</v>
      </c>
      <c r="GB11" s="95"/>
      <c r="GC11" s="96"/>
      <c r="GD11" s="94" t="s">
        <v>284</v>
      </c>
      <c r="GE11" s="95"/>
      <c r="GF11" s="96"/>
      <c r="GG11" s="94" t="s">
        <v>285</v>
      </c>
      <c r="GH11" s="95"/>
      <c r="GI11" s="96"/>
      <c r="GJ11" s="94" t="s">
        <v>312</v>
      </c>
      <c r="GK11" s="95"/>
      <c r="GL11" s="95"/>
      <c r="GM11" s="52" t="s">
        <v>286</v>
      </c>
      <c r="GN11" s="52"/>
      <c r="GO11" s="52"/>
      <c r="GP11" s="95" t="s">
        <v>287</v>
      </c>
      <c r="GQ11" s="95"/>
      <c r="GR11" s="96"/>
      <c r="GS11" s="94" t="s">
        <v>288</v>
      </c>
      <c r="GT11" s="95"/>
      <c r="GU11" s="96"/>
      <c r="GV11" s="94" t="s">
        <v>289</v>
      </c>
      <c r="GW11" s="95"/>
      <c r="GX11" s="96"/>
      <c r="GY11" s="94" t="s">
        <v>290</v>
      </c>
      <c r="GZ11" s="95"/>
      <c r="HA11" s="96"/>
      <c r="HB11" s="94" t="s">
        <v>313</v>
      </c>
      <c r="HC11" s="95"/>
      <c r="HD11" s="96"/>
      <c r="HE11" s="94" t="s">
        <v>314</v>
      </c>
      <c r="HF11" s="95"/>
      <c r="HG11" s="96"/>
      <c r="HH11" s="94" t="s">
        <v>315</v>
      </c>
      <c r="HI11" s="95"/>
      <c r="HJ11" s="96"/>
      <c r="HK11" s="94" t="s">
        <v>316</v>
      </c>
      <c r="HL11" s="95"/>
      <c r="HM11" s="96"/>
      <c r="HN11" s="94" t="s">
        <v>317</v>
      </c>
      <c r="HO11" s="95"/>
      <c r="HP11" s="96"/>
      <c r="HQ11" s="94" t="s">
        <v>318</v>
      </c>
      <c r="HR11" s="95"/>
      <c r="HS11" s="96"/>
      <c r="HT11" s="94" t="s">
        <v>319</v>
      </c>
      <c r="HU11" s="95"/>
      <c r="HV11" s="96"/>
      <c r="HW11" s="94" t="s">
        <v>320</v>
      </c>
      <c r="HX11" s="95"/>
      <c r="HY11" s="96"/>
      <c r="HZ11" s="94" t="s">
        <v>321</v>
      </c>
      <c r="IA11" s="95"/>
      <c r="IB11" s="96"/>
      <c r="IC11" s="94" t="s">
        <v>322</v>
      </c>
      <c r="ID11" s="95"/>
      <c r="IE11" s="96"/>
      <c r="IF11" s="94" t="s">
        <v>291</v>
      </c>
      <c r="IG11" s="95"/>
      <c r="IH11" s="96"/>
      <c r="II11" s="94" t="s">
        <v>292</v>
      </c>
      <c r="IJ11" s="95"/>
      <c r="IK11" s="96"/>
      <c r="IL11" s="94" t="s">
        <v>293</v>
      </c>
      <c r="IM11" s="95"/>
      <c r="IN11" s="96"/>
      <c r="IO11" s="96" t="s">
        <v>1242</v>
      </c>
      <c r="IP11" s="52"/>
      <c r="IQ11" s="52"/>
      <c r="IR11" s="52" t="s">
        <v>1243</v>
      </c>
      <c r="IS11" s="52"/>
      <c r="IT11" s="52"/>
      <c r="IU11" s="52" t="s">
        <v>1244</v>
      </c>
      <c r="IV11" s="52"/>
      <c r="IW11" s="52"/>
      <c r="IX11" s="52" t="s">
        <v>1245</v>
      </c>
      <c r="IY11" s="52"/>
      <c r="IZ11" s="52"/>
      <c r="JA11" s="52" t="s">
        <v>1246</v>
      </c>
      <c r="JB11" s="52"/>
      <c r="JC11" s="52"/>
      <c r="JD11" s="52" t="s">
        <v>1247</v>
      </c>
      <c r="JE11" s="52"/>
      <c r="JF11" s="52"/>
      <c r="JG11" s="52" t="s">
        <v>1248</v>
      </c>
      <c r="JH11" s="52"/>
      <c r="JI11" s="52"/>
      <c r="JJ11" s="52" t="s">
        <v>1249</v>
      </c>
      <c r="JK11" s="52"/>
      <c r="JL11" s="52"/>
      <c r="JM11" s="52" t="s">
        <v>1250</v>
      </c>
      <c r="JN11" s="52"/>
      <c r="JO11" s="52"/>
      <c r="JP11" s="52" t="s">
        <v>1251</v>
      </c>
      <c r="JQ11" s="52"/>
      <c r="JR11" s="52"/>
      <c r="JS11" s="52" t="s">
        <v>1252</v>
      </c>
      <c r="JT11" s="52"/>
      <c r="JU11" s="52"/>
      <c r="JV11" s="52" t="s">
        <v>1253</v>
      </c>
      <c r="JW11" s="52"/>
      <c r="JX11" s="94"/>
      <c r="JY11" s="52" t="s">
        <v>1254</v>
      </c>
      <c r="JZ11" s="52"/>
      <c r="KA11" s="52"/>
      <c r="KB11" s="52" t="s">
        <v>1255</v>
      </c>
      <c r="KC11" s="52"/>
      <c r="KD11" s="52"/>
      <c r="KE11" s="52" t="s">
        <v>1256</v>
      </c>
      <c r="KF11" s="52"/>
      <c r="KG11" s="52"/>
      <c r="KH11" s="96" t="s">
        <v>294</v>
      </c>
      <c r="KI11" s="52"/>
      <c r="KJ11" s="52"/>
      <c r="KK11" s="52" t="s">
        <v>295</v>
      </c>
      <c r="KL11" s="52"/>
      <c r="KM11" s="52"/>
      <c r="KN11" s="52" t="s">
        <v>296</v>
      </c>
      <c r="KO11" s="52"/>
      <c r="KP11" s="52"/>
      <c r="KQ11" s="52" t="s">
        <v>323</v>
      </c>
      <c r="KR11" s="52"/>
      <c r="KS11" s="52"/>
      <c r="KT11" s="52" t="s">
        <v>297</v>
      </c>
      <c r="KU11" s="52"/>
      <c r="KV11" s="52"/>
      <c r="KW11" s="52" t="s">
        <v>298</v>
      </c>
      <c r="KX11" s="52"/>
      <c r="KY11" s="52"/>
      <c r="KZ11" s="52" t="s">
        <v>299</v>
      </c>
      <c r="LA11" s="52"/>
      <c r="LB11" s="52"/>
      <c r="LC11" s="109" t="s">
        <v>300</v>
      </c>
      <c r="LD11" s="110"/>
      <c r="LE11" s="111"/>
      <c r="LF11" s="109" t="s">
        <v>301</v>
      </c>
      <c r="LG11" s="110"/>
      <c r="LH11" s="111"/>
      <c r="LI11" s="109" t="s">
        <v>302</v>
      </c>
      <c r="LJ11" s="110"/>
      <c r="LK11" s="111"/>
      <c r="LL11" s="109" t="s">
        <v>303</v>
      </c>
      <c r="LM11" s="110"/>
      <c r="LN11" s="111"/>
      <c r="LO11" s="109" t="s">
        <v>304</v>
      </c>
      <c r="LP11" s="110"/>
      <c r="LQ11" s="111"/>
      <c r="LR11" s="109" t="s">
        <v>305</v>
      </c>
      <c r="LS11" s="110"/>
      <c r="LT11" s="111"/>
      <c r="LU11" s="109" t="s">
        <v>329</v>
      </c>
      <c r="LV11" s="110"/>
      <c r="LW11" s="111"/>
      <c r="LX11" s="109" t="s">
        <v>330</v>
      </c>
      <c r="LY11" s="110"/>
      <c r="LZ11" s="111"/>
      <c r="MA11" s="109" t="s">
        <v>1257</v>
      </c>
      <c r="MB11" s="110"/>
      <c r="MC11" s="111"/>
      <c r="MD11" s="109" t="s">
        <v>1258</v>
      </c>
      <c r="ME11" s="110"/>
      <c r="MF11" s="111"/>
      <c r="MG11" s="109" t="s">
        <v>1259</v>
      </c>
      <c r="MH11" s="110"/>
      <c r="MI11" s="111"/>
      <c r="MJ11" s="109" t="s">
        <v>1260</v>
      </c>
      <c r="MK11" s="110"/>
      <c r="ML11" s="111"/>
      <c r="MM11" s="94" t="s">
        <v>1261</v>
      </c>
      <c r="MN11" s="95"/>
      <c r="MO11" s="96"/>
      <c r="MP11" s="94" t="s">
        <v>1262</v>
      </c>
      <c r="MQ11" s="95"/>
      <c r="MR11" s="96"/>
      <c r="MS11" s="94" t="s">
        <v>1263</v>
      </c>
      <c r="MT11" s="95"/>
      <c r="MU11" s="96"/>
      <c r="MV11" s="109" t="s">
        <v>1264</v>
      </c>
      <c r="MW11" s="110"/>
      <c r="MX11" s="111"/>
      <c r="MY11" s="109" t="s">
        <v>1265</v>
      </c>
      <c r="MZ11" s="110"/>
      <c r="NA11" s="111"/>
      <c r="NB11" s="94" t="s">
        <v>1266</v>
      </c>
      <c r="NC11" s="95"/>
      <c r="ND11" s="96"/>
      <c r="NE11" s="94" t="s">
        <v>1267</v>
      </c>
      <c r="NF11" s="95"/>
      <c r="NG11" s="96"/>
      <c r="NH11" s="94" t="s">
        <v>1268</v>
      </c>
      <c r="NI11" s="95"/>
      <c r="NJ11" s="96"/>
      <c r="NK11" s="96" t="s">
        <v>1269</v>
      </c>
      <c r="NL11" s="52"/>
      <c r="NM11" s="52"/>
      <c r="NN11" s="52" t="s">
        <v>1270</v>
      </c>
      <c r="NO11" s="52"/>
      <c r="NP11" s="52"/>
      <c r="NQ11" s="61" t="s">
        <v>1271</v>
      </c>
      <c r="NR11" s="65"/>
      <c r="NS11" s="66"/>
      <c r="NT11" s="52" t="s">
        <v>1272</v>
      </c>
      <c r="NU11" s="52"/>
      <c r="NV11" s="52"/>
      <c r="NW11" s="52" t="s">
        <v>1273</v>
      </c>
      <c r="NX11" s="52"/>
      <c r="NY11" s="52"/>
      <c r="NZ11" s="52" t="s">
        <v>1274</v>
      </c>
      <c r="OA11" s="52"/>
      <c r="OB11" s="52"/>
      <c r="OC11" s="52" t="s">
        <v>1275</v>
      </c>
      <c r="OD11" s="52"/>
      <c r="OE11" s="52"/>
      <c r="OF11" s="52" t="s">
        <v>1276</v>
      </c>
      <c r="OG11" s="52"/>
      <c r="OH11" s="52"/>
      <c r="OI11" s="52" t="s">
        <v>1277</v>
      </c>
      <c r="OJ11" s="52"/>
      <c r="OK11" s="52"/>
      <c r="OL11" s="109" t="s">
        <v>1278</v>
      </c>
      <c r="OM11" s="110"/>
      <c r="ON11" s="111"/>
      <c r="OO11" s="109" t="s">
        <v>1279</v>
      </c>
      <c r="OP11" s="110"/>
      <c r="OQ11" s="111"/>
      <c r="OR11" s="109" t="s">
        <v>1280</v>
      </c>
      <c r="OS11" s="110"/>
      <c r="OT11" s="110"/>
      <c r="OU11" s="52" t="s">
        <v>1281</v>
      </c>
      <c r="OV11" s="52"/>
      <c r="OW11" s="52"/>
      <c r="OX11" s="109" t="s">
        <v>1282</v>
      </c>
      <c r="OY11" s="110"/>
      <c r="OZ11" s="111"/>
      <c r="PA11" s="109" t="s">
        <v>1283</v>
      </c>
      <c r="PB11" s="110"/>
      <c r="PC11" s="111"/>
      <c r="PD11" s="109" t="s">
        <v>1284</v>
      </c>
      <c r="PE11" s="110"/>
      <c r="PF11" s="111"/>
      <c r="PG11" s="109" t="s">
        <v>1285</v>
      </c>
      <c r="PH11" s="110"/>
      <c r="PI11" s="111"/>
      <c r="PJ11" s="109" t="s">
        <v>1286</v>
      </c>
      <c r="PK11" s="110"/>
      <c r="PL11" s="111"/>
      <c r="PM11" s="109" t="s">
        <v>1287</v>
      </c>
      <c r="PN11" s="110"/>
      <c r="PO11" s="111"/>
      <c r="PP11" s="109" t="s">
        <v>1288</v>
      </c>
      <c r="PQ11" s="110"/>
      <c r="PR11" s="111"/>
      <c r="PS11" s="109" t="s">
        <v>1289</v>
      </c>
      <c r="PT11" s="110"/>
      <c r="PU11" s="110"/>
      <c r="PV11" s="110" t="s">
        <v>1290</v>
      </c>
      <c r="PW11" s="110"/>
      <c r="PX11" s="110"/>
      <c r="PY11" s="110" t="s">
        <v>1291</v>
      </c>
      <c r="PZ11" s="110"/>
      <c r="QA11" s="110"/>
      <c r="QB11" s="110" t="s">
        <v>1292</v>
      </c>
      <c r="QC11" s="110"/>
      <c r="QD11" s="110"/>
      <c r="QE11" s="52" t="s">
        <v>1293</v>
      </c>
      <c r="QF11" s="52"/>
      <c r="QG11" s="52"/>
      <c r="QH11" s="52" t="s">
        <v>1294</v>
      </c>
      <c r="QI11" s="52"/>
      <c r="QJ11" s="52"/>
      <c r="QK11" s="52" t="s">
        <v>1295</v>
      </c>
      <c r="QL11" s="52"/>
      <c r="QM11" s="52"/>
      <c r="QN11" s="52" t="s">
        <v>1296</v>
      </c>
      <c r="QO11" s="52"/>
      <c r="QP11" s="52"/>
      <c r="QQ11" s="52" t="s">
        <v>1297</v>
      </c>
      <c r="QR11" s="52"/>
      <c r="QS11" s="52"/>
      <c r="QT11" s="52" t="s">
        <v>1298</v>
      </c>
      <c r="QU11" s="52"/>
      <c r="QV11" s="52"/>
      <c r="QW11" s="52" t="s">
        <v>1299</v>
      </c>
      <c r="QX11" s="52"/>
      <c r="QY11" s="52"/>
      <c r="QZ11" s="52" t="s">
        <v>1300</v>
      </c>
      <c r="RA11" s="52"/>
      <c r="RB11" s="52"/>
      <c r="RC11" s="52" t="s">
        <v>1301</v>
      </c>
      <c r="RD11" s="52"/>
      <c r="RE11" s="52"/>
      <c r="RF11" s="52" t="s">
        <v>1302</v>
      </c>
      <c r="RG11" s="52"/>
      <c r="RH11" s="52"/>
      <c r="RI11" s="96" t="s">
        <v>1303</v>
      </c>
      <c r="RJ11" s="52"/>
      <c r="RK11" s="52"/>
      <c r="RL11" s="52" t="s">
        <v>1304</v>
      </c>
      <c r="RM11" s="52"/>
      <c r="RN11" s="52"/>
      <c r="RO11" s="52" t="s">
        <v>1305</v>
      </c>
      <c r="RP11" s="52"/>
      <c r="RQ11" s="52"/>
      <c r="RR11" s="52" t="s">
        <v>1306</v>
      </c>
      <c r="RS11" s="52"/>
      <c r="RT11" s="52"/>
      <c r="RU11" s="52" t="s">
        <v>1307</v>
      </c>
      <c r="RV11" s="52"/>
      <c r="RW11" s="52"/>
      <c r="RX11" s="52" t="s">
        <v>1308</v>
      </c>
      <c r="RY11" s="52"/>
      <c r="RZ11" s="52"/>
      <c r="SA11" s="52" t="s">
        <v>1309</v>
      </c>
      <c r="SB11" s="52"/>
      <c r="SC11" s="52"/>
      <c r="SD11" s="52" t="s">
        <v>1310</v>
      </c>
      <c r="SE11" s="52"/>
      <c r="SF11" s="52"/>
      <c r="SG11" s="52" t="s">
        <v>1311</v>
      </c>
      <c r="SH11" s="52"/>
      <c r="SI11" s="52"/>
      <c r="SJ11" s="52" t="s">
        <v>1312</v>
      </c>
      <c r="SK11" s="52"/>
      <c r="SL11" s="52"/>
      <c r="SM11" s="52" t="s">
        <v>1313</v>
      </c>
      <c r="SN11" s="52"/>
      <c r="SO11" s="52"/>
      <c r="SP11" s="52" t="s">
        <v>1314</v>
      </c>
      <c r="SQ11" s="52"/>
      <c r="SR11" s="52"/>
      <c r="SS11" s="52" t="s">
        <v>1315</v>
      </c>
      <c r="ST11" s="52"/>
      <c r="SU11" s="52"/>
      <c r="SV11" s="52" t="s">
        <v>1316</v>
      </c>
      <c r="SW11" s="52"/>
      <c r="SX11" s="52"/>
      <c r="SY11" s="52" t="s">
        <v>1317</v>
      </c>
      <c r="SZ11" s="52"/>
      <c r="TA11" s="52"/>
      <c r="TB11" s="52" t="s">
        <v>1318</v>
      </c>
      <c r="TC11" s="52"/>
      <c r="TD11" s="52"/>
      <c r="TE11" s="52" t="s">
        <v>1319</v>
      </c>
      <c r="TF11" s="52"/>
      <c r="TG11" s="94"/>
      <c r="TH11" s="52" t="s">
        <v>1320</v>
      </c>
      <c r="TI11" s="52"/>
      <c r="TJ11" s="94"/>
      <c r="TK11" s="52" t="s">
        <v>1321</v>
      </c>
      <c r="TL11" s="52"/>
      <c r="TM11" s="94"/>
      <c r="TN11" s="52" t="s">
        <v>1322</v>
      </c>
      <c r="TO11" s="52"/>
      <c r="TP11" s="94"/>
      <c r="TQ11" s="94" t="s">
        <v>1323</v>
      </c>
      <c r="TR11" s="101"/>
      <c r="TS11" s="101"/>
      <c r="TT11" s="94" t="s">
        <v>1324</v>
      </c>
      <c r="TU11" s="95"/>
      <c r="TV11" s="96"/>
      <c r="TW11" s="94" t="s">
        <v>1325</v>
      </c>
      <c r="TX11" s="95"/>
      <c r="TY11" s="96"/>
      <c r="TZ11" s="94" t="s">
        <v>1326</v>
      </c>
      <c r="UA11" s="95"/>
      <c r="UB11" s="96"/>
      <c r="UC11" s="94" t="s">
        <v>1327</v>
      </c>
      <c r="UD11" s="95"/>
      <c r="UE11" s="96"/>
      <c r="UF11" s="94" t="s">
        <v>1328</v>
      </c>
      <c r="UG11" s="95"/>
      <c r="UH11" s="96"/>
      <c r="UI11" s="94" t="s">
        <v>1329</v>
      </c>
      <c r="UJ11" s="95"/>
      <c r="UK11" s="96"/>
      <c r="UL11" s="94" t="s">
        <v>1330</v>
      </c>
      <c r="UM11" s="95"/>
      <c r="UN11" s="96"/>
      <c r="UO11" s="94" t="s">
        <v>1331</v>
      </c>
      <c r="UP11" s="95"/>
      <c r="UQ11" s="96"/>
      <c r="UR11" s="94" t="s">
        <v>1332</v>
      </c>
      <c r="US11" s="95"/>
      <c r="UT11" s="96"/>
      <c r="UU11" s="94" t="s">
        <v>1333</v>
      </c>
      <c r="UV11" s="95"/>
      <c r="UW11" s="96"/>
      <c r="UX11" s="94" t="s">
        <v>1334</v>
      </c>
      <c r="UY11" s="95"/>
      <c r="UZ11" s="96"/>
      <c r="VA11" s="94" t="s">
        <v>1335</v>
      </c>
      <c r="VB11" s="95"/>
      <c r="VC11" s="96"/>
      <c r="VD11" s="94" t="s">
        <v>1336</v>
      </c>
      <c r="VE11" s="95"/>
      <c r="VF11" s="96"/>
      <c r="VG11" s="94" t="s">
        <v>1337</v>
      </c>
      <c r="VH11" s="95"/>
      <c r="VI11" s="96"/>
      <c r="VJ11" s="94" t="s">
        <v>1338</v>
      </c>
      <c r="VK11" s="95"/>
      <c r="VL11" s="96"/>
      <c r="VM11" s="94" t="s">
        <v>1339</v>
      </c>
      <c r="VN11" s="95"/>
      <c r="VO11" s="96"/>
      <c r="VP11" s="94" t="s">
        <v>1340</v>
      </c>
      <c r="VQ11" s="95"/>
      <c r="VR11" s="96"/>
      <c r="VS11" s="94" t="s">
        <v>1341</v>
      </c>
      <c r="VT11" s="95"/>
      <c r="VU11" s="95"/>
      <c r="VV11" s="52" t="s">
        <v>1342</v>
      </c>
      <c r="VW11" s="52"/>
      <c r="VX11" s="52"/>
      <c r="VY11" s="52" t="s">
        <v>1343</v>
      </c>
      <c r="VZ11" s="52"/>
      <c r="WA11" s="52"/>
      <c r="WB11" s="52" t="s">
        <v>1344</v>
      </c>
      <c r="WC11" s="52"/>
      <c r="WD11" s="52"/>
      <c r="WE11" s="52" t="s">
        <v>1345</v>
      </c>
      <c r="WF11" s="52"/>
      <c r="WG11" s="52"/>
      <c r="WH11" s="52" t="s">
        <v>1346</v>
      </c>
      <c r="WI11" s="52"/>
      <c r="WJ11" s="52"/>
      <c r="WK11" s="52" t="s">
        <v>1347</v>
      </c>
      <c r="WL11" s="52"/>
      <c r="WM11" s="52"/>
      <c r="WN11" s="52" t="s">
        <v>1348</v>
      </c>
      <c r="WO11" s="52"/>
      <c r="WP11" s="52"/>
      <c r="WQ11" s="52" t="s">
        <v>1349</v>
      </c>
      <c r="WR11" s="52"/>
      <c r="WS11" s="52"/>
      <c r="WT11" s="52" t="s">
        <v>1350</v>
      </c>
      <c r="WU11" s="52"/>
      <c r="WV11" s="52"/>
      <c r="WW11" s="52" t="s">
        <v>1351</v>
      </c>
      <c r="WX11" s="52"/>
      <c r="WY11" s="52"/>
      <c r="WZ11" s="52" t="s">
        <v>1352</v>
      </c>
      <c r="XA11" s="52"/>
      <c r="XB11" s="52"/>
      <c r="XC11" s="52" t="s">
        <v>1353</v>
      </c>
      <c r="XD11" s="52"/>
      <c r="XE11" s="52"/>
      <c r="XF11" s="52" t="s">
        <v>1354</v>
      </c>
      <c r="XG11" s="52"/>
      <c r="XH11" s="52"/>
      <c r="XI11" s="52" t="s">
        <v>1355</v>
      </c>
      <c r="XJ11" s="52"/>
      <c r="XK11" s="52"/>
    </row>
    <row r="12" spans="1:635" ht="124.9" customHeight="1" thickBot="1">
      <c r="A12" s="83"/>
      <c r="B12" s="83"/>
      <c r="C12" s="106" t="s">
        <v>2400</v>
      </c>
      <c r="D12" s="107"/>
      <c r="E12" s="108"/>
      <c r="F12" s="106" t="s">
        <v>2404</v>
      </c>
      <c r="G12" s="107"/>
      <c r="H12" s="108"/>
      <c r="I12" s="106" t="s">
        <v>650</v>
      </c>
      <c r="J12" s="107"/>
      <c r="K12" s="108"/>
      <c r="L12" s="103" t="s">
        <v>2409</v>
      </c>
      <c r="M12" s="104"/>
      <c r="N12" s="105"/>
      <c r="O12" s="103" t="s">
        <v>2413</v>
      </c>
      <c r="P12" s="104"/>
      <c r="Q12" s="105"/>
      <c r="R12" s="103" t="s">
        <v>2417</v>
      </c>
      <c r="S12" s="104"/>
      <c r="T12" s="105"/>
      <c r="U12" s="106" t="s">
        <v>2421</v>
      </c>
      <c r="V12" s="107"/>
      <c r="W12" s="108"/>
      <c r="X12" s="106" t="s">
        <v>2425</v>
      </c>
      <c r="Y12" s="107"/>
      <c r="Z12" s="108"/>
      <c r="AA12" s="106" t="s">
        <v>2429</v>
      </c>
      <c r="AB12" s="107"/>
      <c r="AC12" s="108"/>
      <c r="AD12" s="103" t="s">
        <v>3143</v>
      </c>
      <c r="AE12" s="104"/>
      <c r="AF12" s="105"/>
      <c r="AG12" s="103" t="s">
        <v>2436</v>
      </c>
      <c r="AH12" s="104"/>
      <c r="AI12" s="105"/>
      <c r="AJ12" s="103" t="s">
        <v>2439</v>
      </c>
      <c r="AK12" s="104"/>
      <c r="AL12" s="105"/>
      <c r="AM12" s="103" t="s">
        <v>2443</v>
      </c>
      <c r="AN12" s="104"/>
      <c r="AO12" s="105"/>
      <c r="AP12" s="103" t="s">
        <v>2447</v>
      </c>
      <c r="AQ12" s="104"/>
      <c r="AR12" s="105"/>
      <c r="AS12" s="103" t="s">
        <v>2451</v>
      </c>
      <c r="AT12" s="104"/>
      <c r="AU12" s="105"/>
      <c r="AV12" s="103" t="s">
        <v>2455</v>
      </c>
      <c r="AW12" s="104"/>
      <c r="AX12" s="105"/>
      <c r="AY12" s="103" t="s">
        <v>2459</v>
      </c>
      <c r="AZ12" s="104"/>
      <c r="BA12" s="105"/>
      <c r="BB12" s="103" t="s">
        <v>2462</v>
      </c>
      <c r="BC12" s="104"/>
      <c r="BD12" s="105"/>
      <c r="BE12" s="103" t="s">
        <v>2465</v>
      </c>
      <c r="BF12" s="104"/>
      <c r="BG12" s="105"/>
      <c r="BH12" s="103" t="s">
        <v>2469</v>
      </c>
      <c r="BI12" s="104"/>
      <c r="BJ12" s="105"/>
      <c r="BK12" s="103" t="s">
        <v>2473</v>
      </c>
      <c r="BL12" s="104"/>
      <c r="BM12" s="105"/>
      <c r="BN12" s="103" t="s">
        <v>2477</v>
      </c>
      <c r="BO12" s="104"/>
      <c r="BP12" s="105"/>
      <c r="BQ12" s="103" t="s">
        <v>2481</v>
      </c>
      <c r="BR12" s="104"/>
      <c r="BS12" s="105"/>
      <c r="BT12" s="103" t="s">
        <v>2485</v>
      </c>
      <c r="BU12" s="104"/>
      <c r="BV12" s="105"/>
      <c r="BW12" s="103" t="s">
        <v>2489</v>
      </c>
      <c r="BX12" s="104"/>
      <c r="BY12" s="105"/>
      <c r="BZ12" s="103" t="s">
        <v>2490</v>
      </c>
      <c r="CA12" s="104"/>
      <c r="CB12" s="105"/>
      <c r="CC12" s="103" t="s">
        <v>2493</v>
      </c>
      <c r="CD12" s="104"/>
      <c r="CE12" s="105"/>
      <c r="CF12" s="103" t="s">
        <v>2497</v>
      </c>
      <c r="CG12" s="104"/>
      <c r="CH12" s="105"/>
      <c r="CI12" s="103" t="s">
        <v>2501</v>
      </c>
      <c r="CJ12" s="104"/>
      <c r="CK12" s="105"/>
      <c r="CL12" s="103" t="s">
        <v>2502</v>
      </c>
      <c r="CM12" s="104"/>
      <c r="CN12" s="105"/>
      <c r="CO12" s="103" t="s">
        <v>2506</v>
      </c>
      <c r="CP12" s="104"/>
      <c r="CQ12" s="105"/>
      <c r="CR12" s="106" t="s">
        <v>2510</v>
      </c>
      <c r="CS12" s="107"/>
      <c r="CT12" s="108"/>
      <c r="CU12" s="106" t="s">
        <v>3144</v>
      </c>
      <c r="CV12" s="107"/>
      <c r="CW12" s="108"/>
      <c r="CX12" s="103" t="s">
        <v>2517</v>
      </c>
      <c r="CY12" s="104"/>
      <c r="CZ12" s="105"/>
      <c r="DA12" s="106" t="s">
        <v>2520</v>
      </c>
      <c r="DB12" s="107"/>
      <c r="DC12" s="108"/>
      <c r="DD12" s="106" t="s">
        <v>2524</v>
      </c>
      <c r="DE12" s="107"/>
      <c r="DF12" s="108"/>
      <c r="DG12" s="103" t="s">
        <v>2525</v>
      </c>
      <c r="DH12" s="104"/>
      <c r="DI12" s="105"/>
      <c r="DJ12" s="106" t="s">
        <v>2527</v>
      </c>
      <c r="DK12" s="107"/>
      <c r="DL12" s="108"/>
      <c r="DM12" s="103" t="s">
        <v>2531</v>
      </c>
      <c r="DN12" s="104"/>
      <c r="DO12" s="105"/>
      <c r="DP12" s="103" t="s">
        <v>2535</v>
      </c>
      <c r="DQ12" s="104"/>
      <c r="DR12" s="105"/>
      <c r="DS12" s="103" t="s">
        <v>2539</v>
      </c>
      <c r="DT12" s="104"/>
      <c r="DU12" s="105"/>
      <c r="DV12" s="103" t="s">
        <v>2543</v>
      </c>
      <c r="DW12" s="104"/>
      <c r="DX12" s="105"/>
      <c r="DY12" s="103" t="s">
        <v>2547</v>
      </c>
      <c r="DZ12" s="104"/>
      <c r="EA12" s="105"/>
      <c r="EB12" s="103" t="s">
        <v>2551</v>
      </c>
      <c r="EC12" s="104"/>
      <c r="ED12" s="105"/>
      <c r="EE12" s="106" t="s">
        <v>2555</v>
      </c>
      <c r="EF12" s="107"/>
      <c r="EG12" s="108"/>
      <c r="EH12" s="103" t="s">
        <v>2559</v>
      </c>
      <c r="EI12" s="104"/>
      <c r="EJ12" s="105"/>
      <c r="EK12" s="106" t="s">
        <v>2562</v>
      </c>
      <c r="EL12" s="107"/>
      <c r="EM12" s="108"/>
      <c r="EN12" s="103" t="s">
        <v>2563</v>
      </c>
      <c r="EO12" s="104"/>
      <c r="EP12" s="105"/>
      <c r="EQ12" s="103" t="s">
        <v>2567</v>
      </c>
      <c r="ER12" s="104"/>
      <c r="ES12" s="105"/>
      <c r="ET12" s="103" t="s">
        <v>2571</v>
      </c>
      <c r="EU12" s="104"/>
      <c r="EV12" s="105"/>
      <c r="EW12" s="103" t="s">
        <v>2572</v>
      </c>
      <c r="EX12" s="104"/>
      <c r="EY12" s="105"/>
      <c r="EZ12" s="103" t="s">
        <v>2576</v>
      </c>
      <c r="FA12" s="104"/>
      <c r="FB12" s="105"/>
      <c r="FC12" s="103" t="s">
        <v>2580</v>
      </c>
      <c r="FD12" s="104"/>
      <c r="FE12" s="105"/>
      <c r="FF12" s="103" t="s">
        <v>2584</v>
      </c>
      <c r="FG12" s="104"/>
      <c r="FH12" s="105"/>
      <c r="FI12" s="103" t="s">
        <v>2588</v>
      </c>
      <c r="FJ12" s="104"/>
      <c r="FK12" s="105"/>
      <c r="FL12" s="103" t="s">
        <v>2591</v>
      </c>
      <c r="FM12" s="104"/>
      <c r="FN12" s="105"/>
      <c r="FO12" s="103" t="s">
        <v>2595</v>
      </c>
      <c r="FP12" s="104"/>
      <c r="FQ12" s="105"/>
      <c r="FR12" s="103" t="s">
        <v>2599</v>
      </c>
      <c r="FS12" s="104"/>
      <c r="FT12" s="105"/>
      <c r="FU12" s="103" t="s">
        <v>2603</v>
      </c>
      <c r="FV12" s="104"/>
      <c r="FW12" s="105"/>
      <c r="FX12" s="103" t="s">
        <v>2604</v>
      </c>
      <c r="FY12" s="104"/>
      <c r="FZ12" s="105"/>
      <c r="GA12" s="103" t="s">
        <v>2608</v>
      </c>
      <c r="GB12" s="104"/>
      <c r="GC12" s="105"/>
      <c r="GD12" s="103" t="s">
        <v>2612</v>
      </c>
      <c r="GE12" s="104"/>
      <c r="GF12" s="105"/>
      <c r="GG12" s="103" t="s">
        <v>2616</v>
      </c>
      <c r="GH12" s="104"/>
      <c r="GI12" s="105"/>
      <c r="GJ12" s="103" t="s">
        <v>2620</v>
      </c>
      <c r="GK12" s="104"/>
      <c r="GL12" s="105"/>
      <c r="GM12" s="103" t="s">
        <v>2624</v>
      </c>
      <c r="GN12" s="104"/>
      <c r="GO12" s="105"/>
      <c r="GP12" s="103" t="s">
        <v>2625</v>
      </c>
      <c r="GQ12" s="104"/>
      <c r="GR12" s="105"/>
      <c r="GS12" s="103" t="s">
        <v>2628</v>
      </c>
      <c r="GT12" s="104"/>
      <c r="GU12" s="105"/>
      <c r="GV12" s="103" t="s">
        <v>2632</v>
      </c>
      <c r="GW12" s="104"/>
      <c r="GX12" s="105"/>
      <c r="GY12" s="103" t="s">
        <v>2636</v>
      </c>
      <c r="GZ12" s="104"/>
      <c r="HA12" s="105"/>
      <c r="HB12" s="103" t="s">
        <v>2640</v>
      </c>
      <c r="HC12" s="104"/>
      <c r="HD12" s="105"/>
      <c r="HE12" s="103" t="s">
        <v>2644</v>
      </c>
      <c r="HF12" s="104"/>
      <c r="HG12" s="105"/>
      <c r="HH12" s="103" t="s">
        <v>2648</v>
      </c>
      <c r="HI12" s="104"/>
      <c r="HJ12" s="105"/>
      <c r="HK12" s="103" t="s">
        <v>2652</v>
      </c>
      <c r="HL12" s="104"/>
      <c r="HM12" s="105"/>
      <c r="HN12" s="103" t="s">
        <v>2654</v>
      </c>
      <c r="HO12" s="104"/>
      <c r="HP12" s="105"/>
      <c r="HQ12" s="103" t="s">
        <v>2657</v>
      </c>
      <c r="HR12" s="104"/>
      <c r="HS12" s="105"/>
      <c r="HT12" s="103" t="s">
        <v>2660</v>
      </c>
      <c r="HU12" s="104"/>
      <c r="HV12" s="105"/>
      <c r="HW12" s="103" t="s">
        <v>2664</v>
      </c>
      <c r="HX12" s="104"/>
      <c r="HY12" s="105"/>
      <c r="HZ12" s="103" t="s">
        <v>2668</v>
      </c>
      <c r="IA12" s="104"/>
      <c r="IB12" s="105"/>
      <c r="IC12" s="103" t="s">
        <v>2671</v>
      </c>
      <c r="ID12" s="104"/>
      <c r="IE12" s="105"/>
      <c r="IF12" s="103" t="s">
        <v>2675</v>
      </c>
      <c r="IG12" s="104"/>
      <c r="IH12" s="105"/>
      <c r="II12" s="103" t="s">
        <v>2678</v>
      </c>
      <c r="IJ12" s="104"/>
      <c r="IK12" s="105"/>
      <c r="IL12" s="103" t="s">
        <v>2682</v>
      </c>
      <c r="IM12" s="104"/>
      <c r="IN12" s="105"/>
      <c r="IO12" s="103" t="s">
        <v>2685</v>
      </c>
      <c r="IP12" s="104"/>
      <c r="IQ12" s="105"/>
      <c r="IR12" s="103" t="s">
        <v>2688</v>
      </c>
      <c r="IS12" s="104"/>
      <c r="IT12" s="105"/>
      <c r="IU12" s="103" t="s">
        <v>2692</v>
      </c>
      <c r="IV12" s="104"/>
      <c r="IW12" s="105"/>
      <c r="IX12" s="103" t="s">
        <v>2693</v>
      </c>
      <c r="IY12" s="104"/>
      <c r="IZ12" s="105"/>
      <c r="JA12" s="103" t="s">
        <v>2697</v>
      </c>
      <c r="JB12" s="104"/>
      <c r="JC12" s="105"/>
      <c r="JD12" s="103" t="s">
        <v>2701</v>
      </c>
      <c r="JE12" s="104"/>
      <c r="JF12" s="105"/>
      <c r="JG12" s="103" t="s">
        <v>2705</v>
      </c>
      <c r="JH12" s="104"/>
      <c r="JI12" s="105"/>
      <c r="JJ12" s="103" t="s">
        <v>2707</v>
      </c>
      <c r="JK12" s="104"/>
      <c r="JL12" s="105"/>
      <c r="JM12" s="103" t="s">
        <v>2711</v>
      </c>
      <c r="JN12" s="104"/>
      <c r="JO12" s="105"/>
      <c r="JP12" s="103" t="s">
        <v>2712</v>
      </c>
      <c r="JQ12" s="104"/>
      <c r="JR12" s="105"/>
      <c r="JS12" s="103" t="s">
        <v>2716</v>
      </c>
      <c r="JT12" s="104"/>
      <c r="JU12" s="105"/>
      <c r="JV12" s="103" t="s">
        <v>2720</v>
      </c>
      <c r="JW12" s="104"/>
      <c r="JX12" s="105"/>
      <c r="JY12" s="103" t="s">
        <v>2724</v>
      </c>
      <c r="JZ12" s="104"/>
      <c r="KA12" s="105"/>
      <c r="KB12" s="103" t="s">
        <v>2728</v>
      </c>
      <c r="KC12" s="104"/>
      <c r="KD12" s="105"/>
      <c r="KE12" s="103" t="s">
        <v>2644</v>
      </c>
      <c r="KF12" s="104"/>
      <c r="KG12" s="105"/>
      <c r="KH12" s="103" t="s">
        <v>2733</v>
      </c>
      <c r="KI12" s="104"/>
      <c r="KJ12" s="105"/>
      <c r="KK12" s="103" t="s">
        <v>2735</v>
      </c>
      <c r="KL12" s="104"/>
      <c r="KM12" s="105"/>
      <c r="KN12" s="103" t="s">
        <v>2739</v>
      </c>
      <c r="KO12" s="104"/>
      <c r="KP12" s="105"/>
      <c r="KQ12" s="103" t="s">
        <v>2743</v>
      </c>
      <c r="KR12" s="104"/>
      <c r="KS12" s="105"/>
      <c r="KT12" s="103" t="s">
        <v>2747</v>
      </c>
      <c r="KU12" s="104"/>
      <c r="KV12" s="105"/>
      <c r="KW12" s="124" t="s">
        <v>2751</v>
      </c>
      <c r="KX12" s="125"/>
      <c r="KY12" s="126"/>
      <c r="KZ12" s="124" t="s">
        <v>2755</v>
      </c>
      <c r="LA12" s="125"/>
      <c r="LB12" s="126"/>
      <c r="LC12" s="129" t="s">
        <v>2756</v>
      </c>
      <c r="LD12" s="130"/>
      <c r="LE12" s="131"/>
      <c r="LF12" s="129" t="s">
        <v>2759</v>
      </c>
      <c r="LG12" s="130"/>
      <c r="LH12" s="131"/>
      <c r="LI12" s="129" t="s">
        <v>2763</v>
      </c>
      <c r="LJ12" s="130"/>
      <c r="LK12" s="131"/>
      <c r="LL12" s="129" t="s">
        <v>2767</v>
      </c>
      <c r="LM12" s="130"/>
      <c r="LN12" s="131"/>
      <c r="LO12" s="129" t="s">
        <v>2771</v>
      </c>
      <c r="LP12" s="130"/>
      <c r="LQ12" s="131"/>
      <c r="LR12" s="129" t="s">
        <v>2775</v>
      </c>
      <c r="LS12" s="130"/>
      <c r="LT12" s="131"/>
      <c r="LU12" s="129" t="s">
        <v>2777</v>
      </c>
      <c r="LV12" s="130"/>
      <c r="LW12" s="131"/>
      <c r="LX12" s="129" t="s">
        <v>2781</v>
      </c>
      <c r="LY12" s="130"/>
      <c r="LZ12" s="131"/>
      <c r="MA12" s="129" t="s">
        <v>2785</v>
      </c>
      <c r="MB12" s="130"/>
      <c r="MC12" s="131"/>
      <c r="MD12" s="129" t="s">
        <v>2789</v>
      </c>
      <c r="ME12" s="130"/>
      <c r="MF12" s="131"/>
      <c r="MG12" s="129" t="s">
        <v>2793</v>
      </c>
      <c r="MH12" s="130"/>
      <c r="MI12" s="131"/>
      <c r="MJ12" s="129" t="s">
        <v>2797</v>
      </c>
      <c r="MK12" s="130"/>
      <c r="ML12" s="131"/>
      <c r="MM12" s="124" t="s">
        <v>2801</v>
      </c>
      <c r="MN12" s="125"/>
      <c r="MO12" s="126"/>
      <c r="MP12" s="124" t="s">
        <v>2805</v>
      </c>
      <c r="MQ12" s="125"/>
      <c r="MR12" s="126"/>
      <c r="MS12" s="124" t="s">
        <v>2808</v>
      </c>
      <c r="MT12" s="125"/>
      <c r="MU12" s="126"/>
      <c r="MV12" s="129" t="s">
        <v>2812</v>
      </c>
      <c r="MW12" s="130"/>
      <c r="MX12" s="131"/>
      <c r="MY12" s="129" t="s">
        <v>2816</v>
      </c>
      <c r="MZ12" s="130"/>
      <c r="NA12" s="131"/>
      <c r="NB12" s="124" t="s">
        <v>2820</v>
      </c>
      <c r="NC12" s="125"/>
      <c r="ND12" s="126"/>
      <c r="NE12" s="124" t="s">
        <v>2824</v>
      </c>
      <c r="NF12" s="125"/>
      <c r="NG12" s="126"/>
      <c r="NH12" s="124" t="s">
        <v>2825</v>
      </c>
      <c r="NI12" s="125"/>
      <c r="NJ12" s="126"/>
      <c r="NK12" s="124" t="s">
        <v>2829</v>
      </c>
      <c r="NL12" s="125"/>
      <c r="NM12" s="126"/>
      <c r="NN12" s="124" t="s">
        <v>2833</v>
      </c>
      <c r="NO12" s="125"/>
      <c r="NP12" s="126"/>
      <c r="NQ12" s="124" t="s">
        <v>2837</v>
      </c>
      <c r="NR12" s="125"/>
      <c r="NS12" s="126"/>
      <c r="NT12" s="124" t="s">
        <v>2841</v>
      </c>
      <c r="NU12" s="125"/>
      <c r="NV12" s="126"/>
      <c r="NW12" s="124" t="s">
        <v>2845</v>
      </c>
      <c r="NX12" s="125"/>
      <c r="NY12" s="126"/>
      <c r="NZ12" s="124" t="s">
        <v>2849</v>
      </c>
      <c r="OA12" s="125"/>
      <c r="OB12" s="126"/>
      <c r="OC12" s="124" t="s">
        <v>2853</v>
      </c>
      <c r="OD12" s="125"/>
      <c r="OE12" s="126"/>
      <c r="OF12" s="124" t="s">
        <v>2857</v>
      </c>
      <c r="OG12" s="125"/>
      <c r="OH12" s="126"/>
      <c r="OI12" s="124" t="s">
        <v>2861</v>
      </c>
      <c r="OJ12" s="125"/>
      <c r="OK12" s="126"/>
      <c r="OL12" s="129" t="s">
        <v>2865</v>
      </c>
      <c r="OM12" s="130"/>
      <c r="ON12" s="131"/>
      <c r="OO12" s="129" t="s">
        <v>2869</v>
      </c>
      <c r="OP12" s="130"/>
      <c r="OQ12" s="131"/>
      <c r="OR12" s="129" t="s">
        <v>2873</v>
      </c>
      <c r="OS12" s="130"/>
      <c r="OT12" s="131"/>
      <c r="OU12" s="124" t="s">
        <v>2877</v>
      </c>
      <c r="OV12" s="125"/>
      <c r="OW12" s="126"/>
      <c r="OX12" s="129" t="s">
        <v>2881</v>
      </c>
      <c r="OY12" s="130"/>
      <c r="OZ12" s="131"/>
      <c r="PA12" s="129" t="s">
        <v>2885</v>
      </c>
      <c r="PB12" s="130"/>
      <c r="PC12" s="131"/>
      <c r="PD12" s="129" t="s">
        <v>2889</v>
      </c>
      <c r="PE12" s="130"/>
      <c r="PF12" s="131"/>
      <c r="PG12" s="129" t="s">
        <v>2893</v>
      </c>
      <c r="PH12" s="130"/>
      <c r="PI12" s="131"/>
      <c r="PJ12" s="129" t="s">
        <v>2897</v>
      </c>
      <c r="PK12" s="130"/>
      <c r="PL12" s="131"/>
      <c r="PM12" s="129" t="s">
        <v>2900</v>
      </c>
      <c r="PN12" s="130"/>
      <c r="PO12" s="131"/>
      <c r="PP12" s="129" t="s">
        <v>2904</v>
      </c>
      <c r="PQ12" s="130"/>
      <c r="PR12" s="131"/>
      <c r="PS12" s="129" t="s">
        <v>2908</v>
      </c>
      <c r="PT12" s="130"/>
      <c r="PU12" s="131"/>
      <c r="PV12" s="129" t="s">
        <v>2912</v>
      </c>
      <c r="PW12" s="130"/>
      <c r="PX12" s="131"/>
      <c r="PY12" s="129" t="s">
        <v>2916</v>
      </c>
      <c r="PZ12" s="130"/>
      <c r="QA12" s="131"/>
      <c r="QB12" s="129" t="s">
        <v>2919</v>
      </c>
      <c r="QC12" s="130"/>
      <c r="QD12" s="131"/>
      <c r="QE12" s="124" t="s">
        <v>2923</v>
      </c>
      <c r="QF12" s="125"/>
      <c r="QG12" s="126"/>
      <c r="QH12" s="124" t="s">
        <v>2927</v>
      </c>
      <c r="QI12" s="125"/>
      <c r="QJ12" s="126"/>
      <c r="QK12" s="124" t="s">
        <v>2931</v>
      </c>
      <c r="QL12" s="125"/>
      <c r="QM12" s="126"/>
      <c r="QN12" s="124" t="s">
        <v>2935</v>
      </c>
      <c r="QO12" s="125"/>
      <c r="QP12" s="126"/>
      <c r="QQ12" s="124" t="s">
        <v>2939</v>
      </c>
      <c r="QR12" s="125"/>
      <c r="QS12" s="126"/>
      <c r="QT12" s="124" t="s">
        <v>2943</v>
      </c>
      <c r="QU12" s="125"/>
      <c r="QV12" s="126"/>
      <c r="QW12" s="124" t="s">
        <v>2947</v>
      </c>
      <c r="QX12" s="125"/>
      <c r="QY12" s="126"/>
      <c r="QZ12" s="124" t="s">
        <v>2951</v>
      </c>
      <c r="RA12" s="125"/>
      <c r="RB12" s="126"/>
      <c r="RC12" s="124" t="s">
        <v>2236</v>
      </c>
      <c r="RD12" s="125"/>
      <c r="RE12" s="126"/>
      <c r="RF12" s="124" t="s">
        <v>2957</v>
      </c>
      <c r="RG12" s="125"/>
      <c r="RH12" s="126"/>
      <c r="RI12" s="124" t="s">
        <v>2958</v>
      </c>
      <c r="RJ12" s="125"/>
      <c r="RK12" s="126"/>
      <c r="RL12" s="124" t="s">
        <v>2962</v>
      </c>
      <c r="RM12" s="125"/>
      <c r="RN12" s="126"/>
      <c r="RO12" s="124" t="s">
        <v>2966</v>
      </c>
      <c r="RP12" s="125"/>
      <c r="RQ12" s="126"/>
      <c r="RR12" s="124" t="s">
        <v>2970</v>
      </c>
      <c r="RS12" s="125"/>
      <c r="RT12" s="126"/>
      <c r="RU12" s="124" t="s">
        <v>2974</v>
      </c>
      <c r="RV12" s="125"/>
      <c r="RW12" s="126"/>
      <c r="RX12" s="124" t="s">
        <v>2978</v>
      </c>
      <c r="RY12" s="125"/>
      <c r="RZ12" s="126"/>
      <c r="SA12" s="124" t="s">
        <v>2982</v>
      </c>
      <c r="SB12" s="125"/>
      <c r="SC12" s="126"/>
      <c r="SD12" s="124" t="s">
        <v>2986</v>
      </c>
      <c r="SE12" s="125"/>
      <c r="SF12" s="126"/>
      <c r="SG12" s="124" t="s">
        <v>2990</v>
      </c>
      <c r="SH12" s="125"/>
      <c r="SI12" s="126"/>
      <c r="SJ12" s="124" t="s">
        <v>2994</v>
      </c>
      <c r="SK12" s="125"/>
      <c r="SL12" s="126"/>
      <c r="SM12" s="124" t="s">
        <v>2998</v>
      </c>
      <c r="SN12" s="125"/>
      <c r="SO12" s="126"/>
      <c r="SP12" s="124" t="s">
        <v>3002</v>
      </c>
      <c r="SQ12" s="125"/>
      <c r="SR12" s="126"/>
      <c r="SS12" s="124" t="s">
        <v>3006</v>
      </c>
      <c r="ST12" s="125"/>
      <c r="SU12" s="126"/>
      <c r="SV12" s="124" t="s">
        <v>3010</v>
      </c>
      <c r="SW12" s="125"/>
      <c r="SX12" s="126"/>
      <c r="SY12" s="124" t="s">
        <v>3014</v>
      </c>
      <c r="SZ12" s="125"/>
      <c r="TA12" s="126"/>
      <c r="TB12" s="124" t="s">
        <v>3017</v>
      </c>
      <c r="TC12" s="125"/>
      <c r="TD12" s="126"/>
      <c r="TE12" s="124" t="s">
        <v>2525</v>
      </c>
      <c r="TF12" s="125"/>
      <c r="TG12" s="126"/>
      <c r="TH12" s="124" t="s">
        <v>3024</v>
      </c>
      <c r="TI12" s="125"/>
      <c r="TJ12" s="126"/>
      <c r="TK12" s="124" t="s">
        <v>3028</v>
      </c>
      <c r="TL12" s="125"/>
      <c r="TM12" s="126"/>
      <c r="TN12" s="124" t="s">
        <v>3030</v>
      </c>
      <c r="TO12" s="125"/>
      <c r="TP12" s="126"/>
      <c r="TQ12" s="124" t="s">
        <v>3034</v>
      </c>
      <c r="TR12" s="125"/>
      <c r="TS12" s="126"/>
      <c r="TT12" s="124" t="s">
        <v>3038</v>
      </c>
      <c r="TU12" s="125"/>
      <c r="TV12" s="126"/>
      <c r="TW12" s="124" t="s">
        <v>3042</v>
      </c>
      <c r="TX12" s="125"/>
      <c r="TY12" s="126"/>
      <c r="TZ12" s="124" t="s">
        <v>3046</v>
      </c>
      <c r="UA12" s="125"/>
      <c r="UB12" s="126"/>
      <c r="UC12" s="124" t="s">
        <v>3050</v>
      </c>
      <c r="UD12" s="125"/>
      <c r="UE12" s="126"/>
      <c r="UF12" s="124" t="s">
        <v>3054</v>
      </c>
      <c r="UG12" s="125"/>
      <c r="UH12" s="126"/>
      <c r="UI12" s="124" t="s">
        <v>3057</v>
      </c>
      <c r="UJ12" s="125"/>
      <c r="UK12" s="126"/>
      <c r="UL12" s="124" t="s">
        <v>3061</v>
      </c>
      <c r="UM12" s="125"/>
      <c r="UN12" s="126"/>
      <c r="UO12" s="124" t="s">
        <v>3065</v>
      </c>
      <c r="UP12" s="125"/>
      <c r="UQ12" s="126"/>
      <c r="UR12" s="124" t="s">
        <v>3069</v>
      </c>
      <c r="US12" s="125"/>
      <c r="UT12" s="126"/>
      <c r="UU12" s="124" t="s">
        <v>3073</v>
      </c>
      <c r="UV12" s="125"/>
      <c r="UW12" s="126"/>
      <c r="UX12" s="124" t="s">
        <v>3077</v>
      </c>
      <c r="UY12" s="125"/>
      <c r="UZ12" s="126"/>
      <c r="VA12" s="124" t="s">
        <v>3079</v>
      </c>
      <c r="VB12" s="125"/>
      <c r="VC12" s="128"/>
      <c r="VD12" s="127" t="s">
        <v>3083</v>
      </c>
      <c r="VE12" s="125"/>
      <c r="VF12" s="128"/>
      <c r="VG12" s="127" t="s">
        <v>3087</v>
      </c>
      <c r="VH12" s="125"/>
      <c r="VI12" s="126"/>
      <c r="VJ12" s="124" t="s">
        <v>3090</v>
      </c>
      <c r="VK12" s="125"/>
      <c r="VL12" s="126"/>
      <c r="VM12" s="124" t="s">
        <v>3094</v>
      </c>
      <c r="VN12" s="125"/>
      <c r="VO12" s="126"/>
      <c r="VP12" s="124" t="s">
        <v>3097</v>
      </c>
      <c r="VQ12" s="125"/>
      <c r="VR12" s="126"/>
      <c r="VS12" s="124" t="s">
        <v>3100</v>
      </c>
      <c r="VT12" s="125"/>
      <c r="VU12" s="126"/>
      <c r="VV12" s="124" t="s">
        <v>3103</v>
      </c>
      <c r="VW12" s="125"/>
      <c r="VX12" s="126"/>
      <c r="VY12" s="124" t="s">
        <v>3104</v>
      </c>
      <c r="VZ12" s="125"/>
      <c r="WA12" s="126"/>
      <c r="WB12" s="124" t="s">
        <v>3107</v>
      </c>
      <c r="WC12" s="125"/>
      <c r="WD12" s="126"/>
      <c r="WE12" s="124" t="s">
        <v>3111</v>
      </c>
      <c r="WF12" s="125"/>
      <c r="WG12" s="126"/>
      <c r="WH12" s="106" t="s">
        <v>3112</v>
      </c>
      <c r="WI12" s="107"/>
      <c r="WJ12" s="108"/>
      <c r="WK12" s="124" t="s">
        <v>3116</v>
      </c>
      <c r="WL12" s="125"/>
      <c r="WM12" s="126"/>
      <c r="WN12" s="124" t="s">
        <v>3118</v>
      </c>
      <c r="WO12" s="125"/>
      <c r="WP12" s="126"/>
      <c r="WQ12" s="124" t="s">
        <v>3120</v>
      </c>
      <c r="WR12" s="125"/>
      <c r="WS12" s="126"/>
      <c r="WT12" s="124" t="s">
        <v>3124</v>
      </c>
      <c r="WU12" s="125"/>
      <c r="WV12" s="126"/>
      <c r="WW12" s="124" t="s">
        <v>3127</v>
      </c>
      <c r="WX12" s="125"/>
      <c r="WY12" s="126"/>
      <c r="WZ12" s="124" t="s">
        <v>3130</v>
      </c>
      <c r="XA12" s="125"/>
      <c r="XB12" s="126"/>
      <c r="XC12" s="124" t="s">
        <v>3134</v>
      </c>
      <c r="XD12" s="125"/>
      <c r="XE12" s="126"/>
      <c r="XF12" s="124" t="s">
        <v>3138</v>
      </c>
      <c r="XG12" s="125"/>
      <c r="XH12" s="128"/>
      <c r="XI12" s="127" t="s">
        <v>3139</v>
      </c>
      <c r="XJ12" s="125"/>
      <c r="XK12" s="128"/>
    </row>
    <row r="13" spans="1:635" ht="180.75" thickBot="1">
      <c r="A13" s="83"/>
      <c r="B13" s="83"/>
      <c r="C13" s="28" t="s">
        <v>2401</v>
      </c>
      <c r="D13" s="29" t="s">
        <v>2402</v>
      </c>
      <c r="E13" s="30" t="s">
        <v>2403</v>
      </c>
      <c r="F13" s="28" t="s">
        <v>2405</v>
      </c>
      <c r="G13" s="29" t="s">
        <v>2406</v>
      </c>
      <c r="H13" s="30" t="s">
        <v>2407</v>
      </c>
      <c r="I13" s="28" t="s">
        <v>651</v>
      </c>
      <c r="J13" s="29" t="s">
        <v>2408</v>
      </c>
      <c r="K13" s="30" t="s">
        <v>653</v>
      </c>
      <c r="L13" s="28" t="s">
        <v>2410</v>
      </c>
      <c r="M13" s="29" t="s">
        <v>2411</v>
      </c>
      <c r="N13" s="30" t="s">
        <v>2412</v>
      </c>
      <c r="O13" s="28" t="s">
        <v>2414</v>
      </c>
      <c r="P13" s="29" t="s">
        <v>2415</v>
      </c>
      <c r="Q13" s="30" t="s">
        <v>2416</v>
      </c>
      <c r="R13" s="28" t="s">
        <v>2418</v>
      </c>
      <c r="S13" s="29" t="s">
        <v>2419</v>
      </c>
      <c r="T13" s="30" t="s">
        <v>2420</v>
      </c>
      <c r="U13" s="28" t="s">
        <v>2422</v>
      </c>
      <c r="V13" s="29" t="s">
        <v>2423</v>
      </c>
      <c r="W13" s="30" t="s">
        <v>2424</v>
      </c>
      <c r="X13" s="28" t="s">
        <v>2426</v>
      </c>
      <c r="Y13" s="29" t="s">
        <v>2427</v>
      </c>
      <c r="Z13" s="30" t="s">
        <v>2428</v>
      </c>
      <c r="AA13" s="28" t="s">
        <v>2430</v>
      </c>
      <c r="AB13" s="29" t="s">
        <v>2431</v>
      </c>
      <c r="AC13" s="30" t="s">
        <v>2432</v>
      </c>
      <c r="AD13" s="28" t="s">
        <v>2433</v>
      </c>
      <c r="AE13" s="29" t="s">
        <v>2434</v>
      </c>
      <c r="AF13" s="30" t="s">
        <v>2435</v>
      </c>
      <c r="AG13" s="28" t="s">
        <v>3145</v>
      </c>
      <c r="AH13" s="29" t="s">
        <v>2437</v>
      </c>
      <c r="AI13" s="30" t="s">
        <v>2438</v>
      </c>
      <c r="AJ13" s="28" t="s">
        <v>2440</v>
      </c>
      <c r="AK13" s="29" t="s">
        <v>2441</v>
      </c>
      <c r="AL13" s="30" t="s">
        <v>2442</v>
      </c>
      <c r="AM13" s="28" t="s">
        <v>2444</v>
      </c>
      <c r="AN13" s="29" t="s">
        <v>2445</v>
      </c>
      <c r="AO13" s="30" t="s">
        <v>2446</v>
      </c>
      <c r="AP13" s="28" t="s">
        <v>2448</v>
      </c>
      <c r="AQ13" s="29" t="s">
        <v>2449</v>
      </c>
      <c r="AR13" s="30" t="s">
        <v>2450</v>
      </c>
      <c r="AS13" s="28" t="s">
        <v>2452</v>
      </c>
      <c r="AT13" s="29" t="s">
        <v>2453</v>
      </c>
      <c r="AU13" s="30" t="s">
        <v>2454</v>
      </c>
      <c r="AV13" s="28" t="s">
        <v>2456</v>
      </c>
      <c r="AW13" s="29" t="s">
        <v>2457</v>
      </c>
      <c r="AX13" s="30" t="s">
        <v>2458</v>
      </c>
      <c r="AY13" s="28" t="s">
        <v>2460</v>
      </c>
      <c r="AZ13" s="29" t="s">
        <v>2461</v>
      </c>
      <c r="BA13" s="30" t="s">
        <v>425</v>
      </c>
      <c r="BB13" s="28" t="s">
        <v>696</v>
      </c>
      <c r="BC13" s="29" t="s">
        <v>2463</v>
      </c>
      <c r="BD13" s="30" t="s">
        <v>2464</v>
      </c>
      <c r="BE13" s="28" t="s">
        <v>2466</v>
      </c>
      <c r="BF13" s="29" t="s">
        <v>2467</v>
      </c>
      <c r="BG13" s="30" t="s">
        <v>2468</v>
      </c>
      <c r="BH13" s="28" t="s">
        <v>2470</v>
      </c>
      <c r="BI13" s="29" t="s">
        <v>2471</v>
      </c>
      <c r="BJ13" s="30" t="s">
        <v>2472</v>
      </c>
      <c r="BK13" s="28" t="s">
        <v>2474</v>
      </c>
      <c r="BL13" s="29" t="s">
        <v>2475</v>
      </c>
      <c r="BM13" s="30" t="s">
        <v>2476</v>
      </c>
      <c r="BN13" s="28" t="s">
        <v>2478</v>
      </c>
      <c r="BO13" s="29" t="s">
        <v>2479</v>
      </c>
      <c r="BP13" s="30" t="s">
        <v>2480</v>
      </c>
      <c r="BQ13" s="28" t="s">
        <v>2482</v>
      </c>
      <c r="BR13" s="29" t="s">
        <v>2483</v>
      </c>
      <c r="BS13" s="30" t="s">
        <v>2484</v>
      </c>
      <c r="BT13" s="28" t="s">
        <v>2486</v>
      </c>
      <c r="BU13" s="29" t="s">
        <v>2487</v>
      </c>
      <c r="BV13" s="30" t="s">
        <v>2488</v>
      </c>
      <c r="BW13" s="28" t="s">
        <v>696</v>
      </c>
      <c r="BX13" s="29" t="s">
        <v>2463</v>
      </c>
      <c r="BY13" s="30" t="s">
        <v>2464</v>
      </c>
      <c r="BZ13" s="28" t="s">
        <v>1657</v>
      </c>
      <c r="CA13" s="29" t="s">
        <v>2491</v>
      </c>
      <c r="CB13" s="30" t="s">
        <v>2492</v>
      </c>
      <c r="CC13" s="28" t="s">
        <v>2494</v>
      </c>
      <c r="CD13" s="29" t="s">
        <v>2495</v>
      </c>
      <c r="CE13" s="30" t="s">
        <v>2496</v>
      </c>
      <c r="CF13" s="28" t="s">
        <v>2498</v>
      </c>
      <c r="CG13" s="29" t="s">
        <v>2499</v>
      </c>
      <c r="CH13" s="30" t="s">
        <v>2500</v>
      </c>
      <c r="CI13" s="28" t="s">
        <v>2498</v>
      </c>
      <c r="CJ13" s="29" t="s">
        <v>2499</v>
      </c>
      <c r="CK13" s="30" t="s">
        <v>2500</v>
      </c>
      <c r="CL13" s="28" t="s">
        <v>2503</v>
      </c>
      <c r="CM13" s="29" t="s">
        <v>2504</v>
      </c>
      <c r="CN13" s="30" t="s">
        <v>2505</v>
      </c>
      <c r="CO13" s="32" t="s">
        <v>2507</v>
      </c>
      <c r="CP13" s="34" t="s">
        <v>2508</v>
      </c>
      <c r="CQ13" s="33" t="s">
        <v>2509</v>
      </c>
      <c r="CR13" s="32" t="s">
        <v>2511</v>
      </c>
      <c r="CS13" s="34" t="s">
        <v>2512</v>
      </c>
      <c r="CT13" s="33" t="s">
        <v>2513</v>
      </c>
      <c r="CU13" s="32" t="s">
        <v>2514</v>
      </c>
      <c r="CV13" s="34" t="s">
        <v>2515</v>
      </c>
      <c r="CW13" s="33" t="s">
        <v>2516</v>
      </c>
      <c r="CX13" s="32" t="s">
        <v>494</v>
      </c>
      <c r="CY13" s="34" t="s">
        <v>2518</v>
      </c>
      <c r="CZ13" s="33" t="s">
        <v>2519</v>
      </c>
      <c r="DA13" s="32" t="s">
        <v>2521</v>
      </c>
      <c r="DB13" s="34" t="s">
        <v>2522</v>
      </c>
      <c r="DC13" s="33" t="s">
        <v>2523</v>
      </c>
      <c r="DD13" s="32" t="s">
        <v>564</v>
      </c>
      <c r="DE13" s="34" t="s">
        <v>1839</v>
      </c>
      <c r="DF13" s="33" t="s">
        <v>461</v>
      </c>
      <c r="DG13" s="32" t="s">
        <v>1715</v>
      </c>
      <c r="DH13" s="34" t="s">
        <v>2526</v>
      </c>
      <c r="DI13" s="33" t="s">
        <v>1717</v>
      </c>
      <c r="DJ13" s="32" t="s">
        <v>2528</v>
      </c>
      <c r="DK13" s="34" t="s">
        <v>2529</v>
      </c>
      <c r="DL13" s="33" t="s">
        <v>2530</v>
      </c>
      <c r="DM13" s="32" t="s">
        <v>2532</v>
      </c>
      <c r="DN13" s="34" t="s">
        <v>2533</v>
      </c>
      <c r="DO13" s="33" t="s">
        <v>2534</v>
      </c>
      <c r="DP13" s="32" t="s">
        <v>2536</v>
      </c>
      <c r="DQ13" s="34" t="s">
        <v>2537</v>
      </c>
      <c r="DR13" s="33" t="s">
        <v>2538</v>
      </c>
      <c r="DS13" s="32" t="s">
        <v>2540</v>
      </c>
      <c r="DT13" s="34" t="s">
        <v>2541</v>
      </c>
      <c r="DU13" s="33" t="s">
        <v>2542</v>
      </c>
      <c r="DV13" s="32" t="s">
        <v>2544</v>
      </c>
      <c r="DW13" s="34" t="s">
        <v>2545</v>
      </c>
      <c r="DX13" s="33" t="s">
        <v>2546</v>
      </c>
      <c r="DY13" s="32" t="s">
        <v>2548</v>
      </c>
      <c r="DZ13" s="34" t="s">
        <v>2549</v>
      </c>
      <c r="EA13" s="33" t="s">
        <v>2550</v>
      </c>
      <c r="EB13" s="32" t="s">
        <v>2552</v>
      </c>
      <c r="EC13" s="34" t="s">
        <v>2553</v>
      </c>
      <c r="ED13" s="33" t="s">
        <v>2554</v>
      </c>
      <c r="EE13" s="32" t="s">
        <v>2556</v>
      </c>
      <c r="EF13" s="34" t="s">
        <v>2557</v>
      </c>
      <c r="EG13" s="33" t="s">
        <v>2558</v>
      </c>
      <c r="EH13" s="32" t="s">
        <v>1904</v>
      </c>
      <c r="EI13" s="34" t="s">
        <v>2560</v>
      </c>
      <c r="EJ13" s="33" t="s">
        <v>2561</v>
      </c>
      <c r="EK13" s="32" t="s">
        <v>525</v>
      </c>
      <c r="EL13" s="34" t="s">
        <v>1452</v>
      </c>
      <c r="EM13" s="33" t="s">
        <v>527</v>
      </c>
      <c r="EN13" s="32" t="s">
        <v>2564</v>
      </c>
      <c r="EO13" s="34" t="s">
        <v>2565</v>
      </c>
      <c r="EP13" s="33" t="s">
        <v>2566</v>
      </c>
      <c r="EQ13" s="32" t="s">
        <v>2568</v>
      </c>
      <c r="ER13" s="34" t="s">
        <v>2569</v>
      </c>
      <c r="ES13" s="33" t="s">
        <v>2570</v>
      </c>
      <c r="ET13" s="32" t="s">
        <v>385</v>
      </c>
      <c r="EU13" s="34" t="s">
        <v>589</v>
      </c>
      <c r="EV13" s="33" t="s">
        <v>387</v>
      </c>
      <c r="EW13" s="32" t="s">
        <v>2573</v>
      </c>
      <c r="EX13" s="34" t="s">
        <v>2574</v>
      </c>
      <c r="EY13" s="33" t="s">
        <v>2575</v>
      </c>
      <c r="EZ13" s="32" t="s">
        <v>2577</v>
      </c>
      <c r="FA13" s="34" t="s">
        <v>2578</v>
      </c>
      <c r="FB13" s="33" t="s">
        <v>2579</v>
      </c>
      <c r="FC13" s="32" t="s">
        <v>2581</v>
      </c>
      <c r="FD13" s="34" t="s">
        <v>2582</v>
      </c>
      <c r="FE13" s="33" t="s">
        <v>2583</v>
      </c>
      <c r="FF13" s="32" t="s">
        <v>2585</v>
      </c>
      <c r="FG13" s="34" t="s">
        <v>2586</v>
      </c>
      <c r="FH13" s="33" t="s">
        <v>2587</v>
      </c>
      <c r="FI13" s="32" t="s">
        <v>3146</v>
      </c>
      <c r="FJ13" s="34" t="s">
        <v>2589</v>
      </c>
      <c r="FK13" s="33" t="s">
        <v>2590</v>
      </c>
      <c r="FL13" s="32" t="s">
        <v>2592</v>
      </c>
      <c r="FM13" s="34" t="s">
        <v>2593</v>
      </c>
      <c r="FN13" s="33" t="s">
        <v>2594</v>
      </c>
      <c r="FO13" s="32" t="s">
        <v>2596</v>
      </c>
      <c r="FP13" s="34" t="s">
        <v>2597</v>
      </c>
      <c r="FQ13" s="33" t="s">
        <v>2598</v>
      </c>
      <c r="FR13" s="32" t="s">
        <v>2600</v>
      </c>
      <c r="FS13" s="34" t="s">
        <v>2601</v>
      </c>
      <c r="FT13" s="33" t="s">
        <v>2602</v>
      </c>
      <c r="FU13" s="32" t="s">
        <v>631</v>
      </c>
      <c r="FV13" s="34" t="s">
        <v>1375</v>
      </c>
      <c r="FW13" s="33" t="s">
        <v>633</v>
      </c>
      <c r="FX13" s="32" t="s">
        <v>2605</v>
      </c>
      <c r="FY13" s="34" t="s">
        <v>2606</v>
      </c>
      <c r="FZ13" s="33" t="s">
        <v>2607</v>
      </c>
      <c r="GA13" s="32" t="s">
        <v>2609</v>
      </c>
      <c r="GB13" s="34" t="s">
        <v>2610</v>
      </c>
      <c r="GC13" s="33" t="s">
        <v>2611</v>
      </c>
      <c r="GD13" s="32" t="s">
        <v>2613</v>
      </c>
      <c r="GE13" s="34" t="s">
        <v>2614</v>
      </c>
      <c r="GF13" s="33" t="s">
        <v>2615</v>
      </c>
      <c r="GG13" s="32" t="s">
        <v>2617</v>
      </c>
      <c r="GH13" s="34" t="s">
        <v>2618</v>
      </c>
      <c r="GI13" s="33" t="s">
        <v>2619</v>
      </c>
      <c r="GJ13" s="32" t="s">
        <v>2621</v>
      </c>
      <c r="GK13" s="34" t="s">
        <v>2622</v>
      </c>
      <c r="GL13" s="33" t="s">
        <v>2623</v>
      </c>
      <c r="GM13" s="32" t="s">
        <v>612</v>
      </c>
      <c r="GN13" s="34" t="s">
        <v>613</v>
      </c>
      <c r="GO13" s="33" t="s">
        <v>727</v>
      </c>
      <c r="GP13" s="32" t="s">
        <v>968</v>
      </c>
      <c r="GQ13" s="34" t="s">
        <v>2626</v>
      </c>
      <c r="GR13" s="33" t="s">
        <v>2627</v>
      </c>
      <c r="GS13" s="32" t="s">
        <v>2629</v>
      </c>
      <c r="GT13" s="34" t="s">
        <v>2630</v>
      </c>
      <c r="GU13" s="33" t="s">
        <v>2631</v>
      </c>
      <c r="GV13" s="32" t="s">
        <v>2633</v>
      </c>
      <c r="GW13" s="34" t="s">
        <v>2634</v>
      </c>
      <c r="GX13" s="33" t="s">
        <v>2635</v>
      </c>
      <c r="GY13" s="32" t="s">
        <v>2637</v>
      </c>
      <c r="GZ13" s="34" t="s">
        <v>2638</v>
      </c>
      <c r="HA13" s="33" t="s">
        <v>2639</v>
      </c>
      <c r="HB13" s="32" t="s">
        <v>2641</v>
      </c>
      <c r="HC13" s="34" t="s">
        <v>2642</v>
      </c>
      <c r="HD13" s="33" t="s">
        <v>2643</v>
      </c>
      <c r="HE13" s="32" t="s">
        <v>2645</v>
      </c>
      <c r="HF13" s="34" t="s">
        <v>2646</v>
      </c>
      <c r="HG13" s="33" t="s">
        <v>2647</v>
      </c>
      <c r="HH13" s="32" t="s">
        <v>2649</v>
      </c>
      <c r="HI13" s="34" t="s">
        <v>2650</v>
      </c>
      <c r="HJ13" s="33" t="s">
        <v>2651</v>
      </c>
      <c r="HK13" s="32" t="s">
        <v>2364</v>
      </c>
      <c r="HL13" s="34" t="s">
        <v>2365</v>
      </c>
      <c r="HM13" s="33" t="s">
        <v>2653</v>
      </c>
      <c r="HN13" s="32" t="s">
        <v>435</v>
      </c>
      <c r="HO13" s="34" t="s">
        <v>2655</v>
      </c>
      <c r="HP13" s="33" t="s">
        <v>2656</v>
      </c>
      <c r="HQ13" s="32" t="s">
        <v>1539</v>
      </c>
      <c r="HR13" s="34" t="s">
        <v>2658</v>
      </c>
      <c r="HS13" s="33" t="s">
        <v>2659</v>
      </c>
      <c r="HT13" s="32" t="s">
        <v>2661</v>
      </c>
      <c r="HU13" s="34" t="s">
        <v>2662</v>
      </c>
      <c r="HV13" s="33" t="s">
        <v>2663</v>
      </c>
      <c r="HW13" s="32" t="s">
        <v>2665</v>
      </c>
      <c r="HX13" s="34" t="s">
        <v>2666</v>
      </c>
      <c r="HY13" s="33" t="s">
        <v>2667</v>
      </c>
      <c r="HZ13" s="32" t="s">
        <v>2528</v>
      </c>
      <c r="IA13" s="34" t="s">
        <v>2669</v>
      </c>
      <c r="IB13" s="33" t="s">
        <v>2670</v>
      </c>
      <c r="IC13" s="32" t="s">
        <v>2672</v>
      </c>
      <c r="ID13" s="34" t="s">
        <v>2673</v>
      </c>
      <c r="IE13" s="33" t="s">
        <v>2674</v>
      </c>
      <c r="IF13" s="32" t="s">
        <v>2676</v>
      </c>
      <c r="IG13" s="34" t="s">
        <v>2677</v>
      </c>
      <c r="IH13" s="33" t="s">
        <v>2670</v>
      </c>
      <c r="II13" s="32" t="s">
        <v>2679</v>
      </c>
      <c r="IJ13" s="34" t="s">
        <v>2680</v>
      </c>
      <c r="IK13" s="33" t="s">
        <v>2681</v>
      </c>
      <c r="IL13" s="32" t="s">
        <v>3147</v>
      </c>
      <c r="IM13" s="34" t="s">
        <v>2683</v>
      </c>
      <c r="IN13" s="33" t="s">
        <v>2684</v>
      </c>
      <c r="IO13" s="32" t="s">
        <v>2686</v>
      </c>
      <c r="IP13" s="34" t="s">
        <v>2687</v>
      </c>
      <c r="IQ13" s="33" t="s">
        <v>387</v>
      </c>
      <c r="IR13" s="32" t="s">
        <v>2689</v>
      </c>
      <c r="IS13" s="34" t="s">
        <v>2690</v>
      </c>
      <c r="IT13" s="33" t="s">
        <v>2691</v>
      </c>
      <c r="IU13" s="32" t="s">
        <v>2665</v>
      </c>
      <c r="IV13" s="34" t="s">
        <v>2666</v>
      </c>
      <c r="IW13" s="33" t="s">
        <v>2667</v>
      </c>
      <c r="IX13" s="32" t="s">
        <v>2694</v>
      </c>
      <c r="IY13" s="34" t="s">
        <v>2695</v>
      </c>
      <c r="IZ13" s="33" t="s">
        <v>2696</v>
      </c>
      <c r="JA13" s="32" t="s">
        <v>2698</v>
      </c>
      <c r="JB13" s="34" t="s">
        <v>2699</v>
      </c>
      <c r="JC13" s="33" t="s">
        <v>2700</v>
      </c>
      <c r="JD13" s="32" t="s">
        <v>2702</v>
      </c>
      <c r="JE13" s="34" t="s">
        <v>2703</v>
      </c>
      <c r="JF13" s="33" t="s">
        <v>2704</v>
      </c>
      <c r="JG13" s="32" t="s">
        <v>1542</v>
      </c>
      <c r="JH13" s="34" t="s">
        <v>1543</v>
      </c>
      <c r="JI13" s="33" t="s">
        <v>2706</v>
      </c>
      <c r="JJ13" s="32" t="s">
        <v>2708</v>
      </c>
      <c r="JK13" s="34" t="s">
        <v>2709</v>
      </c>
      <c r="JL13" s="33" t="s">
        <v>2710</v>
      </c>
      <c r="JM13" s="32"/>
      <c r="JN13" s="34"/>
      <c r="JO13" s="33"/>
      <c r="JP13" s="32" t="s">
        <v>2713</v>
      </c>
      <c r="JQ13" s="34" t="s">
        <v>2714</v>
      </c>
      <c r="JR13" s="33" t="s">
        <v>2715</v>
      </c>
      <c r="JS13" s="32" t="s">
        <v>2717</v>
      </c>
      <c r="JT13" s="34" t="s">
        <v>2718</v>
      </c>
      <c r="JU13" s="33" t="s">
        <v>2719</v>
      </c>
      <c r="JV13" s="32" t="s">
        <v>2721</v>
      </c>
      <c r="JW13" s="34" t="s">
        <v>2722</v>
      </c>
      <c r="JX13" s="33" t="s">
        <v>2723</v>
      </c>
      <c r="JY13" s="32" t="s">
        <v>2725</v>
      </c>
      <c r="JZ13" s="34" t="s">
        <v>2726</v>
      </c>
      <c r="KA13" s="33" t="s">
        <v>2727</v>
      </c>
      <c r="KB13" s="32" t="s">
        <v>2729</v>
      </c>
      <c r="KC13" s="34" t="s">
        <v>2730</v>
      </c>
      <c r="KD13" s="33" t="s">
        <v>2731</v>
      </c>
      <c r="KE13" s="32" t="s">
        <v>2645</v>
      </c>
      <c r="KF13" s="34" t="s">
        <v>2646</v>
      </c>
      <c r="KG13" s="33" t="s">
        <v>2732</v>
      </c>
      <c r="KH13" s="32" t="s">
        <v>631</v>
      </c>
      <c r="KI13" s="34" t="s">
        <v>1375</v>
      </c>
      <c r="KJ13" s="33" t="s">
        <v>2734</v>
      </c>
      <c r="KK13" s="32" t="s">
        <v>2736</v>
      </c>
      <c r="KL13" s="34" t="s">
        <v>2737</v>
      </c>
      <c r="KM13" s="33" t="s">
        <v>2738</v>
      </c>
      <c r="KN13" s="32" t="s">
        <v>2740</v>
      </c>
      <c r="KO13" s="34" t="s">
        <v>2741</v>
      </c>
      <c r="KP13" s="33" t="s">
        <v>2742</v>
      </c>
      <c r="KQ13" s="32" t="s">
        <v>2744</v>
      </c>
      <c r="KR13" s="34" t="s">
        <v>2745</v>
      </c>
      <c r="KS13" s="33" t="s">
        <v>2746</v>
      </c>
      <c r="KT13" s="32" t="s">
        <v>2748</v>
      </c>
      <c r="KU13" s="34" t="s">
        <v>2749</v>
      </c>
      <c r="KV13" s="33" t="s">
        <v>2750</v>
      </c>
      <c r="KW13" s="37" t="s">
        <v>2752</v>
      </c>
      <c r="KX13" s="38" t="s">
        <v>2753</v>
      </c>
      <c r="KY13" s="38" t="s">
        <v>2754</v>
      </c>
      <c r="KZ13" s="37" t="s">
        <v>525</v>
      </c>
      <c r="LA13" s="38" t="s">
        <v>1452</v>
      </c>
      <c r="LB13" s="38" t="s">
        <v>527</v>
      </c>
      <c r="LC13" s="37" t="s">
        <v>3148</v>
      </c>
      <c r="LD13" s="38" t="s">
        <v>2757</v>
      </c>
      <c r="LE13" s="38" t="s">
        <v>2758</v>
      </c>
      <c r="LF13" s="37" t="s">
        <v>2760</v>
      </c>
      <c r="LG13" s="38" t="s">
        <v>2761</v>
      </c>
      <c r="LH13" s="38" t="s">
        <v>2762</v>
      </c>
      <c r="LI13" s="37" t="s">
        <v>2764</v>
      </c>
      <c r="LJ13" s="38" t="s">
        <v>2765</v>
      </c>
      <c r="LK13" s="38" t="s">
        <v>2766</v>
      </c>
      <c r="LL13" s="37" t="s">
        <v>2768</v>
      </c>
      <c r="LM13" s="38" t="s">
        <v>2769</v>
      </c>
      <c r="LN13" s="38" t="s">
        <v>2770</v>
      </c>
      <c r="LO13" s="37" t="s">
        <v>2772</v>
      </c>
      <c r="LP13" s="38" t="s">
        <v>2773</v>
      </c>
      <c r="LQ13" s="38" t="s">
        <v>2774</v>
      </c>
      <c r="LR13" s="37" t="s">
        <v>3149</v>
      </c>
      <c r="LS13" s="38" t="s">
        <v>3150</v>
      </c>
      <c r="LT13" s="38" t="s">
        <v>2776</v>
      </c>
      <c r="LU13" s="37" t="s">
        <v>2778</v>
      </c>
      <c r="LV13" s="38" t="s">
        <v>2779</v>
      </c>
      <c r="LW13" s="38" t="s">
        <v>2780</v>
      </c>
      <c r="LX13" s="37" t="s">
        <v>2782</v>
      </c>
      <c r="LY13" s="38" t="s">
        <v>2783</v>
      </c>
      <c r="LZ13" s="38" t="s">
        <v>2784</v>
      </c>
      <c r="MA13" s="37" t="s">
        <v>2786</v>
      </c>
      <c r="MB13" s="38" t="s">
        <v>2787</v>
      </c>
      <c r="MC13" s="38" t="s">
        <v>2788</v>
      </c>
      <c r="MD13" s="37" t="s">
        <v>2790</v>
      </c>
      <c r="ME13" s="38" t="s">
        <v>2791</v>
      </c>
      <c r="MF13" s="38" t="s">
        <v>2792</v>
      </c>
      <c r="MG13" s="37" t="s">
        <v>2794</v>
      </c>
      <c r="MH13" s="38" t="s">
        <v>2795</v>
      </c>
      <c r="MI13" s="38" t="s">
        <v>2796</v>
      </c>
      <c r="MJ13" s="37" t="s">
        <v>2798</v>
      </c>
      <c r="MK13" s="38" t="s">
        <v>2799</v>
      </c>
      <c r="ML13" s="38" t="s">
        <v>2800</v>
      </c>
      <c r="MM13" s="37" t="s">
        <v>2802</v>
      </c>
      <c r="MN13" s="38" t="s">
        <v>2803</v>
      </c>
      <c r="MO13" s="38" t="s">
        <v>2804</v>
      </c>
      <c r="MP13" s="37" t="s">
        <v>3151</v>
      </c>
      <c r="MQ13" s="38" t="s">
        <v>2806</v>
      </c>
      <c r="MR13" s="38" t="s">
        <v>2807</v>
      </c>
      <c r="MS13" s="37" t="s">
        <v>2809</v>
      </c>
      <c r="MT13" s="38" t="s">
        <v>2810</v>
      </c>
      <c r="MU13" s="38" t="s">
        <v>2811</v>
      </c>
      <c r="MV13" s="37" t="s">
        <v>2813</v>
      </c>
      <c r="MW13" s="38" t="s">
        <v>2814</v>
      </c>
      <c r="MX13" s="38" t="s">
        <v>2815</v>
      </c>
      <c r="MY13" s="37" t="s">
        <v>2817</v>
      </c>
      <c r="MZ13" s="38" t="s">
        <v>2818</v>
      </c>
      <c r="NA13" s="38" t="s">
        <v>2819</v>
      </c>
      <c r="NB13" s="37" t="s">
        <v>2821</v>
      </c>
      <c r="NC13" s="38" t="s">
        <v>2822</v>
      </c>
      <c r="ND13" s="38" t="s">
        <v>2823</v>
      </c>
      <c r="NE13" s="37" t="s">
        <v>397</v>
      </c>
      <c r="NF13" s="38" t="s">
        <v>976</v>
      </c>
      <c r="NG13" s="38" t="s">
        <v>679</v>
      </c>
      <c r="NH13" s="37" t="s">
        <v>2826</v>
      </c>
      <c r="NI13" s="38" t="s">
        <v>2827</v>
      </c>
      <c r="NJ13" s="38" t="s">
        <v>2828</v>
      </c>
      <c r="NK13" s="37" t="s">
        <v>2830</v>
      </c>
      <c r="NL13" s="38" t="s">
        <v>2831</v>
      </c>
      <c r="NM13" s="38" t="s">
        <v>2832</v>
      </c>
      <c r="NN13" s="37" t="s">
        <v>2834</v>
      </c>
      <c r="NO13" s="38" t="s">
        <v>2835</v>
      </c>
      <c r="NP13" s="38" t="s">
        <v>2836</v>
      </c>
      <c r="NQ13" s="37" t="s">
        <v>2838</v>
      </c>
      <c r="NR13" s="38" t="s">
        <v>2839</v>
      </c>
      <c r="NS13" s="38" t="s">
        <v>2840</v>
      </c>
      <c r="NT13" s="37" t="s">
        <v>2842</v>
      </c>
      <c r="NU13" s="38" t="s">
        <v>2843</v>
      </c>
      <c r="NV13" s="38" t="s">
        <v>2844</v>
      </c>
      <c r="NW13" s="37" t="s">
        <v>2846</v>
      </c>
      <c r="NX13" s="38" t="s">
        <v>2847</v>
      </c>
      <c r="NY13" s="38" t="s">
        <v>2848</v>
      </c>
      <c r="NZ13" s="37" t="s">
        <v>2850</v>
      </c>
      <c r="OA13" s="38" t="s">
        <v>2851</v>
      </c>
      <c r="OB13" s="38" t="s">
        <v>2852</v>
      </c>
      <c r="OC13" s="37" t="s">
        <v>2854</v>
      </c>
      <c r="OD13" s="38" t="s">
        <v>2855</v>
      </c>
      <c r="OE13" s="38" t="s">
        <v>2856</v>
      </c>
      <c r="OF13" s="37" t="s">
        <v>2858</v>
      </c>
      <c r="OG13" s="38" t="s">
        <v>2859</v>
      </c>
      <c r="OH13" s="38" t="s">
        <v>2860</v>
      </c>
      <c r="OI13" s="37" t="s">
        <v>2862</v>
      </c>
      <c r="OJ13" s="38" t="s">
        <v>2863</v>
      </c>
      <c r="OK13" s="38" t="s">
        <v>2864</v>
      </c>
      <c r="OL13" s="37" t="s">
        <v>2866</v>
      </c>
      <c r="OM13" s="38" t="s">
        <v>2867</v>
      </c>
      <c r="ON13" s="38" t="s">
        <v>2868</v>
      </c>
      <c r="OO13" s="37" t="s">
        <v>2870</v>
      </c>
      <c r="OP13" s="38" t="s">
        <v>2871</v>
      </c>
      <c r="OQ13" s="38" t="s">
        <v>2872</v>
      </c>
      <c r="OR13" s="37" t="s">
        <v>2874</v>
      </c>
      <c r="OS13" s="38" t="s">
        <v>2875</v>
      </c>
      <c r="OT13" s="38" t="s">
        <v>2876</v>
      </c>
      <c r="OU13" s="37" t="s">
        <v>2878</v>
      </c>
      <c r="OV13" s="38" t="s">
        <v>2879</v>
      </c>
      <c r="OW13" s="38" t="s">
        <v>2880</v>
      </c>
      <c r="OX13" s="37" t="s">
        <v>2882</v>
      </c>
      <c r="OY13" s="38" t="s">
        <v>2883</v>
      </c>
      <c r="OZ13" s="38" t="s">
        <v>2884</v>
      </c>
      <c r="PA13" s="37" t="s">
        <v>2886</v>
      </c>
      <c r="PB13" s="38" t="s">
        <v>2887</v>
      </c>
      <c r="PC13" s="38" t="s">
        <v>2888</v>
      </c>
      <c r="PD13" s="37" t="s">
        <v>2890</v>
      </c>
      <c r="PE13" s="38" t="s">
        <v>2891</v>
      </c>
      <c r="PF13" s="38" t="s">
        <v>2892</v>
      </c>
      <c r="PG13" s="37" t="s">
        <v>2894</v>
      </c>
      <c r="PH13" s="38" t="s">
        <v>2895</v>
      </c>
      <c r="PI13" s="38" t="s">
        <v>2896</v>
      </c>
      <c r="PJ13" s="37" t="s">
        <v>3152</v>
      </c>
      <c r="PK13" s="38" t="s">
        <v>2898</v>
      </c>
      <c r="PL13" s="38" t="s">
        <v>2899</v>
      </c>
      <c r="PM13" s="37" t="s">
        <v>2901</v>
      </c>
      <c r="PN13" s="38" t="s">
        <v>2902</v>
      </c>
      <c r="PO13" s="38" t="s">
        <v>2903</v>
      </c>
      <c r="PP13" s="37" t="s">
        <v>2905</v>
      </c>
      <c r="PQ13" s="38" t="s">
        <v>2906</v>
      </c>
      <c r="PR13" s="38" t="s">
        <v>2907</v>
      </c>
      <c r="PS13" s="37" t="s">
        <v>2909</v>
      </c>
      <c r="PT13" s="38" t="s">
        <v>2910</v>
      </c>
      <c r="PU13" s="38" t="s">
        <v>2911</v>
      </c>
      <c r="PV13" s="37" t="s">
        <v>2913</v>
      </c>
      <c r="PW13" s="38" t="s">
        <v>2914</v>
      </c>
      <c r="PX13" s="38" t="s">
        <v>2915</v>
      </c>
      <c r="PY13" s="37" t="s">
        <v>3153</v>
      </c>
      <c r="PZ13" s="38" t="s">
        <v>2917</v>
      </c>
      <c r="QA13" s="38" t="s">
        <v>2918</v>
      </c>
      <c r="QB13" s="37" t="s">
        <v>2920</v>
      </c>
      <c r="QC13" s="38" t="s">
        <v>2921</v>
      </c>
      <c r="QD13" s="38" t="s">
        <v>2922</v>
      </c>
      <c r="QE13" s="37" t="s">
        <v>2924</v>
      </c>
      <c r="QF13" s="39" t="s">
        <v>2925</v>
      </c>
      <c r="QG13" s="39" t="s">
        <v>2926</v>
      </c>
      <c r="QH13" s="37" t="s">
        <v>2928</v>
      </c>
      <c r="QI13" s="38" t="s">
        <v>2929</v>
      </c>
      <c r="QJ13" s="38" t="s">
        <v>2930</v>
      </c>
      <c r="QK13" s="37" t="s">
        <v>2932</v>
      </c>
      <c r="QL13" s="38" t="s">
        <v>2933</v>
      </c>
      <c r="QM13" s="38" t="s">
        <v>2934</v>
      </c>
      <c r="QN13" s="37" t="s">
        <v>2936</v>
      </c>
      <c r="QO13" s="38" t="s">
        <v>2937</v>
      </c>
      <c r="QP13" s="38" t="s">
        <v>2938</v>
      </c>
      <c r="QQ13" s="37" t="s">
        <v>2940</v>
      </c>
      <c r="QR13" s="38" t="s">
        <v>2941</v>
      </c>
      <c r="QS13" s="38" t="s">
        <v>2942</v>
      </c>
      <c r="QT13" s="37" t="s">
        <v>2944</v>
      </c>
      <c r="QU13" s="38" t="s">
        <v>2945</v>
      </c>
      <c r="QV13" s="38" t="s">
        <v>2946</v>
      </c>
      <c r="QW13" s="37" t="s">
        <v>2948</v>
      </c>
      <c r="QX13" s="38" t="s">
        <v>2949</v>
      </c>
      <c r="QY13" s="38" t="s">
        <v>2950</v>
      </c>
      <c r="QZ13" s="37" t="s">
        <v>2952</v>
      </c>
      <c r="RA13" s="38" t="s">
        <v>2953</v>
      </c>
      <c r="RB13" s="38" t="s">
        <v>2954</v>
      </c>
      <c r="RC13" s="37" t="s">
        <v>2237</v>
      </c>
      <c r="RD13" s="38" t="s">
        <v>2955</v>
      </c>
      <c r="RE13" s="38" t="s">
        <v>2956</v>
      </c>
      <c r="RF13" s="37" t="s">
        <v>397</v>
      </c>
      <c r="RG13" s="38" t="s">
        <v>976</v>
      </c>
      <c r="RH13" s="38" t="s">
        <v>679</v>
      </c>
      <c r="RI13" s="37" t="s">
        <v>2959</v>
      </c>
      <c r="RJ13" s="38" t="s">
        <v>2960</v>
      </c>
      <c r="RK13" s="38" t="s">
        <v>2961</v>
      </c>
      <c r="RL13" s="37" t="s">
        <v>2963</v>
      </c>
      <c r="RM13" s="38" t="s">
        <v>2964</v>
      </c>
      <c r="RN13" s="38" t="s">
        <v>2965</v>
      </c>
      <c r="RO13" s="37" t="s">
        <v>2967</v>
      </c>
      <c r="RP13" s="38" t="s">
        <v>2968</v>
      </c>
      <c r="RQ13" s="38" t="s">
        <v>2969</v>
      </c>
      <c r="RR13" s="37" t="s">
        <v>2971</v>
      </c>
      <c r="RS13" s="38" t="s">
        <v>2972</v>
      </c>
      <c r="RT13" s="38" t="s">
        <v>2973</v>
      </c>
      <c r="RU13" s="37" t="s">
        <v>2975</v>
      </c>
      <c r="RV13" s="38" t="s">
        <v>2976</v>
      </c>
      <c r="RW13" s="38" t="s">
        <v>2977</v>
      </c>
      <c r="RX13" s="37" t="s">
        <v>2979</v>
      </c>
      <c r="RY13" s="38" t="s">
        <v>2980</v>
      </c>
      <c r="RZ13" s="38" t="s">
        <v>2981</v>
      </c>
      <c r="SA13" s="37" t="s">
        <v>2983</v>
      </c>
      <c r="SB13" s="38" t="s">
        <v>2984</v>
      </c>
      <c r="SC13" s="38" t="s">
        <v>2985</v>
      </c>
      <c r="SD13" s="37" t="s">
        <v>2987</v>
      </c>
      <c r="SE13" s="38" t="s">
        <v>2988</v>
      </c>
      <c r="SF13" s="38" t="s">
        <v>2989</v>
      </c>
      <c r="SG13" s="37" t="s">
        <v>2991</v>
      </c>
      <c r="SH13" s="38" t="s">
        <v>2992</v>
      </c>
      <c r="SI13" s="38" t="s">
        <v>2993</v>
      </c>
      <c r="SJ13" s="37" t="s">
        <v>2995</v>
      </c>
      <c r="SK13" s="38" t="s">
        <v>2996</v>
      </c>
      <c r="SL13" s="38" t="s">
        <v>2997</v>
      </c>
      <c r="SM13" s="37" t="s">
        <v>2999</v>
      </c>
      <c r="SN13" s="38" t="s">
        <v>3000</v>
      </c>
      <c r="SO13" s="38" t="s">
        <v>3001</v>
      </c>
      <c r="SP13" s="37" t="s">
        <v>3003</v>
      </c>
      <c r="SQ13" s="38" t="s">
        <v>3004</v>
      </c>
      <c r="SR13" s="38" t="s">
        <v>3005</v>
      </c>
      <c r="SS13" s="37" t="s">
        <v>3007</v>
      </c>
      <c r="ST13" s="38" t="s">
        <v>3008</v>
      </c>
      <c r="SU13" s="38" t="s">
        <v>3009</v>
      </c>
      <c r="SV13" s="37" t="s">
        <v>3011</v>
      </c>
      <c r="SW13" s="38" t="s">
        <v>3012</v>
      </c>
      <c r="SX13" s="38" t="s">
        <v>3013</v>
      </c>
      <c r="SY13" s="37" t="s">
        <v>3015</v>
      </c>
      <c r="SZ13" s="38" t="s">
        <v>3016</v>
      </c>
      <c r="TA13" s="38" t="s">
        <v>3154</v>
      </c>
      <c r="TB13" s="37" t="s">
        <v>3018</v>
      </c>
      <c r="TC13" s="38" t="s">
        <v>3019</v>
      </c>
      <c r="TD13" s="38" t="s">
        <v>3020</v>
      </c>
      <c r="TE13" s="37" t="s">
        <v>3021</v>
      </c>
      <c r="TF13" s="38" t="s">
        <v>3022</v>
      </c>
      <c r="TG13" s="38" t="s">
        <v>3023</v>
      </c>
      <c r="TH13" s="37" t="s">
        <v>3025</v>
      </c>
      <c r="TI13" s="38" t="s">
        <v>3026</v>
      </c>
      <c r="TJ13" s="38" t="s">
        <v>3027</v>
      </c>
      <c r="TK13" s="37" t="s">
        <v>3015</v>
      </c>
      <c r="TL13" s="38" t="s">
        <v>3016</v>
      </c>
      <c r="TM13" s="38" t="s">
        <v>3029</v>
      </c>
      <c r="TN13" s="37" t="s">
        <v>3031</v>
      </c>
      <c r="TO13" s="38" t="s">
        <v>3032</v>
      </c>
      <c r="TP13" s="38" t="s">
        <v>3033</v>
      </c>
      <c r="TQ13" s="37" t="s">
        <v>3035</v>
      </c>
      <c r="TR13" s="38" t="s">
        <v>3036</v>
      </c>
      <c r="TS13" s="38" t="s">
        <v>3037</v>
      </c>
      <c r="TT13" s="37" t="s">
        <v>3039</v>
      </c>
      <c r="TU13" s="38" t="s">
        <v>3040</v>
      </c>
      <c r="TV13" s="38" t="s">
        <v>3041</v>
      </c>
      <c r="TW13" s="37" t="s">
        <v>3043</v>
      </c>
      <c r="TX13" s="38" t="s">
        <v>3044</v>
      </c>
      <c r="TY13" s="38" t="s">
        <v>3045</v>
      </c>
      <c r="TZ13" s="37" t="s">
        <v>3047</v>
      </c>
      <c r="UA13" s="38" t="s">
        <v>3048</v>
      </c>
      <c r="UB13" s="38" t="s">
        <v>3049</v>
      </c>
      <c r="UC13" s="37" t="s">
        <v>3051</v>
      </c>
      <c r="UD13" s="38" t="s">
        <v>3052</v>
      </c>
      <c r="UE13" s="38" t="s">
        <v>3053</v>
      </c>
      <c r="UF13" s="37" t="s">
        <v>525</v>
      </c>
      <c r="UG13" s="38" t="s">
        <v>3055</v>
      </c>
      <c r="UH13" s="38" t="s">
        <v>3056</v>
      </c>
      <c r="UI13" s="37" t="s">
        <v>3058</v>
      </c>
      <c r="UJ13" s="38" t="s">
        <v>3059</v>
      </c>
      <c r="UK13" s="38" t="s">
        <v>3060</v>
      </c>
      <c r="UL13" s="37" t="s">
        <v>3062</v>
      </c>
      <c r="UM13" s="38" t="s">
        <v>3063</v>
      </c>
      <c r="UN13" s="38" t="s">
        <v>3064</v>
      </c>
      <c r="UO13" s="37" t="s">
        <v>3066</v>
      </c>
      <c r="UP13" s="38" t="s">
        <v>3067</v>
      </c>
      <c r="UQ13" s="38" t="s">
        <v>3068</v>
      </c>
      <c r="UR13" s="37" t="s">
        <v>3070</v>
      </c>
      <c r="US13" s="38" t="s">
        <v>3071</v>
      </c>
      <c r="UT13" s="38" t="s">
        <v>3072</v>
      </c>
      <c r="UU13" s="37" t="s">
        <v>3074</v>
      </c>
      <c r="UV13" s="38" t="s">
        <v>3075</v>
      </c>
      <c r="UW13" s="38" t="s">
        <v>3076</v>
      </c>
      <c r="UX13" s="37" t="s">
        <v>1371</v>
      </c>
      <c r="UY13" s="38" t="s">
        <v>511</v>
      </c>
      <c r="UZ13" s="38" t="s">
        <v>3078</v>
      </c>
      <c r="VA13" s="37" t="s">
        <v>3080</v>
      </c>
      <c r="VB13" s="38" t="s">
        <v>3081</v>
      </c>
      <c r="VC13" s="38" t="s">
        <v>3082</v>
      </c>
      <c r="VD13" s="37" t="s">
        <v>3084</v>
      </c>
      <c r="VE13" s="38" t="s">
        <v>3085</v>
      </c>
      <c r="VF13" s="38" t="s">
        <v>3086</v>
      </c>
      <c r="VG13" s="37" t="s">
        <v>1604</v>
      </c>
      <c r="VH13" s="38" t="s">
        <v>3088</v>
      </c>
      <c r="VI13" s="38" t="s">
        <v>3089</v>
      </c>
      <c r="VJ13" s="37" t="s">
        <v>3091</v>
      </c>
      <c r="VK13" s="38" t="s">
        <v>3092</v>
      </c>
      <c r="VL13" s="38" t="s">
        <v>3093</v>
      </c>
      <c r="VM13" s="37" t="s">
        <v>1604</v>
      </c>
      <c r="VN13" s="38" t="s">
        <v>3095</v>
      </c>
      <c r="VO13" s="38" t="s">
        <v>3096</v>
      </c>
      <c r="VP13" s="37" t="s">
        <v>612</v>
      </c>
      <c r="VQ13" s="38" t="s">
        <v>3098</v>
      </c>
      <c r="VR13" s="38" t="s">
        <v>3099</v>
      </c>
      <c r="VS13" s="37" t="s">
        <v>612</v>
      </c>
      <c r="VT13" s="38" t="s">
        <v>3101</v>
      </c>
      <c r="VU13" s="38" t="s">
        <v>3102</v>
      </c>
      <c r="VV13" s="37" t="s">
        <v>631</v>
      </c>
      <c r="VW13" s="38" t="s">
        <v>464</v>
      </c>
      <c r="VX13" s="38" t="s">
        <v>3102</v>
      </c>
      <c r="VY13" s="37" t="s">
        <v>3105</v>
      </c>
      <c r="VZ13" s="38" t="s">
        <v>3106</v>
      </c>
      <c r="WA13" s="38" t="s">
        <v>629</v>
      </c>
      <c r="WB13" s="37" t="s">
        <v>3108</v>
      </c>
      <c r="WC13" s="38" t="s">
        <v>3109</v>
      </c>
      <c r="WD13" s="38" t="s">
        <v>3110</v>
      </c>
      <c r="WE13" s="37" t="s">
        <v>2979</v>
      </c>
      <c r="WF13" s="38" t="s">
        <v>2980</v>
      </c>
      <c r="WG13" s="38" t="s">
        <v>2981</v>
      </c>
      <c r="WH13" s="18" t="s">
        <v>3113</v>
      </c>
      <c r="WI13" s="19" t="s">
        <v>3114</v>
      </c>
      <c r="WJ13" s="20" t="s">
        <v>3115</v>
      </c>
      <c r="WK13" s="37" t="s">
        <v>3117</v>
      </c>
      <c r="WL13" s="38" t="s">
        <v>3109</v>
      </c>
      <c r="WM13" s="38" t="s">
        <v>3110</v>
      </c>
      <c r="WN13" s="37" t="s">
        <v>612</v>
      </c>
      <c r="WO13" s="38" t="s">
        <v>3101</v>
      </c>
      <c r="WP13" s="38" t="s">
        <v>3119</v>
      </c>
      <c r="WQ13" s="37" t="s">
        <v>3121</v>
      </c>
      <c r="WR13" s="38" t="s">
        <v>3122</v>
      </c>
      <c r="WS13" s="38" t="s">
        <v>3123</v>
      </c>
      <c r="WT13" s="37" t="s">
        <v>3155</v>
      </c>
      <c r="WU13" s="38" t="s">
        <v>3125</v>
      </c>
      <c r="WV13" s="38" t="s">
        <v>3126</v>
      </c>
      <c r="WW13" s="37" t="s">
        <v>3156</v>
      </c>
      <c r="WX13" s="38" t="s">
        <v>3128</v>
      </c>
      <c r="WY13" s="38" t="s">
        <v>3129</v>
      </c>
      <c r="WZ13" s="37" t="s">
        <v>3131</v>
      </c>
      <c r="XA13" s="38" t="s">
        <v>3132</v>
      </c>
      <c r="XB13" s="38" t="s">
        <v>3133</v>
      </c>
      <c r="XC13" s="37" t="s">
        <v>3135</v>
      </c>
      <c r="XD13" s="38" t="s">
        <v>3136</v>
      </c>
      <c r="XE13" s="38" t="s">
        <v>3137</v>
      </c>
      <c r="XF13" s="37" t="s">
        <v>612</v>
      </c>
      <c r="XG13" s="38" t="s">
        <v>613</v>
      </c>
      <c r="XH13" s="38" t="s">
        <v>2518</v>
      </c>
      <c r="XI13" s="37" t="s">
        <v>3140</v>
      </c>
      <c r="XJ13" s="38" t="s">
        <v>3141</v>
      </c>
      <c r="XK13" s="38" t="s">
        <v>3142</v>
      </c>
    </row>
    <row r="14" spans="1:635" ht="15.75">
      <c r="A14" s="2">
        <v>1</v>
      </c>
      <c r="B14" s="1" t="s">
        <v>3210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14"/>
      <c r="CF14" s="14">
        <v>1</v>
      </c>
      <c r="CG14" s="14"/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14">
        <v>1</v>
      </c>
      <c r="CS14" s="14"/>
      <c r="CT14" s="21"/>
      <c r="CU14" s="21">
        <v>1</v>
      </c>
      <c r="CV14" s="21"/>
      <c r="CW14" s="14"/>
      <c r="CX14" s="14">
        <v>1</v>
      </c>
      <c r="CY14" s="14"/>
      <c r="CZ14" s="14"/>
      <c r="DA14" s="14">
        <v>1</v>
      </c>
      <c r="DB14" s="14"/>
      <c r="DC14" s="14"/>
      <c r="DD14" s="14">
        <v>1</v>
      </c>
      <c r="DE14" s="14"/>
      <c r="DF14" s="1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21">
        <v>1</v>
      </c>
      <c r="EU14" s="21"/>
      <c r="EV14" s="21"/>
      <c r="EW14" s="21">
        <v>1</v>
      </c>
      <c r="EX14" s="21"/>
      <c r="EY14" s="21"/>
      <c r="EZ14" s="21">
        <v>1</v>
      </c>
      <c r="FA14" s="21"/>
      <c r="FB14" s="21"/>
      <c r="FC14" s="21">
        <v>1</v>
      </c>
      <c r="FD14" s="21"/>
      <c r="FE14" s="21"/>
      <c r="FF14" s="21">
        <v>1</v>
      </c>
      <c r="FG14" s="21"/>
      <c r="FH14" s="21"/>
      <c r="FI14" s="21">
        <v>1</v>
      </c>
      <c r="FJ14" s="21"/>
      <c r="FK14" s="21"/>
      <c r="FL14" s="21">
        <v>1</v>
      </c>
      <c r="FM14" s="21"/>
      <c r="FN14" s="21"/>
      <c r="FO14" s="21">
        <v>1</v>
      </c>
      <c r="FP14" s="21"/>
      <c r="FQ14" s="21"/>
      <c r="FR14" s="21">
        <v>1</v>
      </c>
      <c r="FS14" s="21"/>
      <c r="FT14" s="21"/>
      <c r="FU14" s="21">
        <v>1</v>
      </c>
      <c r="FV14" s="21"/>
      <c r="FW14" s="27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22"/>
      <c r="GM14" s="1">
        <v>1</v>
      </c>
      <c r="GN14" s="1"/>
      <c r="GO14" s="1"/>
      <c r="GP14" s="25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26">
        <v>1</v>
      </c>
      <c r="IP14" s="21"/>
      <c r="IQ14" s="21"/>
      <c r="IR14" s="21">
        <v>1</v>
      </c>
      <c r="IS14" s="21"/>
      <c r="IT14" s="21"/>
      <c r="IU14" s="21">
        <v>1</v>
      </c>
      <c r="IV14" s="21"/>
      <c r="IW14" s="21"/>
      <c r="IX14" s="21">
        <v>1</v>
      </c>
      <c r="IY14" s="21"/>
      <c r="IZ14" s="21"/>
      <c r="JA14" s="21">
        <v>1</v>
      </c>
      <c r="JB14" s="21"/>
      <c r="JC14" s="21"/>
      <c r="JD14" s="21">
        <v>1</v>
      </c>
      <c r="JE14" s="21"/>
      <c r="JF14" s="21"/>
      <c r="JG14" s="21">
        <v>1</v>
      </c>
      <c r="JH14" s="21"/>
      <c r="JI14" s="21"/>
      <c r="JJ14" s="21">
        <v>1</v>
      </c>
      <c r="JK14" s="21"/>
      <c r="JL14" s="21"/>
      <c r="JM14" s="21">
        <v>1</v>
      </c>
      <c r="JN14" s="21"/>
      <c r="JO14" s="21"/>
      <c r="JP14" s="21">
        <v>1</v>
      </c>
      <c r="JQ14" s="21"/>
      <c r="JR14" s="21"/>
      <c r="JS14" s="21">
        <v>1</v>
      </c>
      <c r="JT14" s="21"/>
      <c r="JU14" s="21"/>
      <c r="JV14" s="21">
        <v>1</v>
      </c>
      <c r="JW14" s="21"/>
      <c r="JX14" s="21"/>
      <c r="JY14" s="21">
        <v>1</v>
      </c>
      <c r="JZ14" s="21"/>
      <c r="KA14" s="21"/>
      <c r="KB14" s="21">
        <v>1</v>
      </c>
      <c r="KC14" s="21"/>
      <c r="KD14" s="21"/>
      <c r="KE14" s="21">
        <v>1</v>
      </c>
      <c r="KF14" s="21"/>
      <c r="KG14" s="21"/>
      <c r="KH14" s="21">
        <v>1</v>
      </c>
      <c r="KI14" s="21"/>
      <c r="KJ14" s="21"/>
      <c r="KK14" s="21">
        <v>1</v>
      </c>
      <c r="KL14" s="21"/>
      <c r="KM14" s="21"/>
      <c r="KN14" s="21">
        <v>1</v>
      </c>
      <c r="KO14" s="21"/>
      <c r="KP14" s="21"/>
      <c r="KQ14" s="21">
        <v>1</v>
      </c>
      <c r="KR14" s="21"/>
      <c r="KS14" s="21"/>
      <c r="KT14" s="21">
        <v>1</v>
      </c>
      <c r="KU14" s="21"/>
      <c r="KV14" s="21"/>
      <c r="KW14" s="21">
        <v>1</v>
      </c>
      <c r="KX14" s="21"/>
      <c r="KY14" s="21"/>
      <c r="KZ14" s="21">
        <v>1</v>
      </c>
      <c r="LA14" s="21"/>
      <c r="LB14" s="21"/>
      <c r="LC14" s="21">
        <v>1</v>
      </c>
      <c r="LD14" s="21"/>
      <c r="LE14" s="21"/>
      <c r="LF14" s="21">
        <v>1</v>
      </c>
      <c r="LG14" s="21"/>
      <c r="LH14" s="21"/>
      <c r="LI14" s="21">
        <v>1</v>
      </c>
      <c r="LJ14" s="21"/>
      <c r="LK14" s="21"/>
      <c r="LL14" s="21">
        <v>1</v>
      </c>
      <c r="LM14" s="21"/>
      <c r="LN14" s="21"/>
      <c r="LO14" s="21">
        <v>1</v>
      </c>
      <c r="LP14" s="21"/>
      <c r="LQ14" s="21"/>
      <c r="LR14" s="21">
        <v>1</v>
      </c>
      <c r="LS14" s="21"/>
      <c r="LT14" s="21"/>
      <c r="LU14" s="21">
        <v>1</v>
      </c>
      <c r="LV14" s="21"/>
      <c r="LW14" s="21"/>
      <c r="LX14" s="21">
        <v>1</v>
      </c>
      <c r="LY14" s="21"/>
      <c r="LZ14" s="21"/>
      <c r="MA14" s="21">
        <v>1</v>
      </c>
      <c r="MB14" s="21"/>
      <c r="MC14" s="21"/>
      <c r="MD14" s="21">
        <v>1</v>
      </c>
      <c r="ME14" s="21"/>
      <c r="MF14" s="21"/>
      <c r="MG14" s="21">
        <v>1</v>
      </c>
      <c r="MH14" s="21"/>
      <c r="MI14" s="21"/>
      <c r="MJ14" s="21">
        <v>1</v>
      </c>
      <c r="MK14" s="21"/>
      <c r="ML14" s="21"/>
      <c r="MM14" s="21">
        <v>1</v>
      </c>
      <c r="MN14" s="21"/>
      <c r="MO14" s="21"/>
      <c r="MP14" s="21">
        <v>1</v>
      </c>
      <c r="MQ14" s="21"/>
      <c r="MR14" s="21"/>
      <c r="MS14" s="21">
        <v>1</v>
      </c>
      <c r="MT14" s="21"/>
      <c r="MU14" s="21"/>
      <c r="MV14" s="21">
        <v>1</v>
      </c>
      <c r="MW14" s="21"/>
      <c r="MX14" s="21"/>
      <c r="MY14" s="21">
        <v>1</v>
      </c>
      <c r="MZ14" s="21"/>
      <c r="NA14" s="21"/>
      <c r="NB14" s="21">
        <v>1</v>
      </c>
      <c r="NC14" s="21"/>
      <c r="ND14" s="21"/>
      <c r="NE14" s="21">
        <v>1</v>
      </c>
      <c r="NF14" s="21"/>
      <c r="NG14" s="21"/>
      <c r="NH14" s="21">
        <v>1</v>
      </c>
      <c r="NI14" s="21"/>
      <c r="NJ14" s="21"/>
      <c r="NK14" s="21">
        <v>1</v>
      </c>
      <c r="NL14" s="21"/>
      <c r="NM14" s="21"/>
      <c r="NN14" s="21">
        <v>1</v>
      </c>
      <c r="NO14" s="21"/>
      <c r="NP14" s="21"/>
      <c r="NQ14" s="21">
        <v>1</v>
      </c>
      <c r="NR14" s="21"/>
      <c r="NS14" s="21"/>
      <c r="NT14" s="21">
        <v>1</v>
      </c>
      <c r="NU14" s="21"/>
      <c r="NV14" s="21"/>
      <c r="NW14" s="21">
        <v>1</v>
      </c>
      <c r="NX14" s="21"/>
      <c r="NY14" s="21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4">
        <v>1</v>
      </c>
      <c r="OM14" s="4"/>
      <c r="ON14" s="4"/>
      <c r="OO14" s="4">
        <v>1</v>
      </c>
      <c r="OP14" s="4"/>
      <c r="OQ14" s="4"/>
      <c r="OR14" s="4">
        <v>1</v>
      </c>
      <c r="OS14" s="4"/>
      <c r="OT14" s="4"/>
      <c r="OU14" s="21">
        <v>1</v>
      </c>
      <c r="OV14" s="21"/>
      <c r="OW14" s="21"/>
      <c r="OX14" s="21">
        <v>1</v>
      </c>
      <c r="OY14" s="21"/>
      <c r="OZ14" s="21"/>
      <c r="PA14" s="21">
        <v>1</v>
      </c>
      <c r="PB14" s="21"/>
      <c r="PC14" s="21"/>
      <c r="PD14" s="21">
        <v>1</v>
      </c>
      <c r="PE14" s="21"/>
      <c r="PF14" s="21"/>
      <c r="PG14" s="21">
        <v>1</v>
      </c>
      <c r="PH14" s="21"/>
      <c r="PI14" s="21"/>
      <c r="PJ14" s="4">
        <v>1</v>
      </c>
      <c r="PK14" s="4"/>
      <c r="PL14" s="4"/>
      <c r="PM14" s="4">
        <v>1</v>
      </c>
      <c r="PN14" s="4"/>
      <c r="PO14" s="4"/>
      <c r="PP14" s="4">
        <v>1</v>
      </c>
      <c r="PQ14" s="4"/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21">
        <v>1</v>
      </c>
      <c r="RG14" s="21"/>
      <c r="RH14" s="21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22"/>
      <c r="TH14" s="4">
        <v>1</v>
      </c>
      <c r="TI14" s="4"/>
      <c r="TJ14" s="4"/>
      <c r="TK14" s="4">
        <v>1</v>
      </c>
      <c r="TL14" s="4"/>
      <c r="TM14" s="4"/>
      <c r="TN14" s="4">
        <v>1</v>
      </c>
      <c r="TO14" s="4"/>
      <c r="TP14" s="22"/>
      <c r="TQ14" s="4">
        <v>1</v>
      </c>
      <c r="TR14" s="4"/>
      <c r="TS14" s="22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22"/>
      <c r="UR14" s="1">
        <v>1</v>
      </c>
      <c r="US14" s="1"/>
      <c r="UT14" s="1"/>
      <c r="UU14" s="25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22"/>
      <c r="VV14" s="4">
        <v>1</v>
      </c>
      <c r="VW14" s="4"/>
      <c r="VX14" s="4"/>
      <c r="VY14" s="4">
        <v>1</v>
      </c>
      <c r="VZ14" s="4"/>
      <c r="WA14" s="4"/>
      <c r="WB14" s="4">
        <v>1</v>
      </c>
      <c r="WC14" s="4"/>
      <c r="WD14" s="4"/>
      <c r="WE14" s="4">
        <v>1</v>
      </c>
      <c r="WF14" s="4"/>
      <c r="WG14" s="4"/>
      <c r="WH14" s="4">
        <v>1</v>
      </c>
      <c r="WI14" s="4"/>
      <c r="WJ14" s="4"/>
      <c r="WK14" s="4">
        <v>1</v>
      </c>
      <c r="WL14" s="4"/>
      <c r="WM14" s="4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4"/>
      <c r="WW14" s="4">
        <v>1</v>
      </c>
      <c r="WX14" s="4"/>
      <c r="WY14" s="4"/>
      <c r="WZ14" s="4">
        <v>1</v>
      </c>
      <c r="XA14" s="4"/>
      <c r="XB14" s="4"/>
      <c r="XC14" s="4">
        <v>1</v>
      </c>
      <c r="XD14" s="4"/>
      <c r="XE14" s="4"/>
      <c r="XF14" s="4">
        <v>1</v>
      </c>
      <c r="XG14" s="4"/>
      <c r="XH14" s="4"/>
      <c r="XI14" s="4">
        <v>1</v>
      </c>
      <c r="XJ14" s="4"/>
      <c r="XK14" s="4"/>
    </row>
    <row r="15" spans="1:635" ht="15.75">
      <c r="A15" s="2">
        <v>2</v>
      </c>
      <c r="B15" s="1" t="s">
        <v>3211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1">
        <v>1</v>
      </c>
      <c r="CS15" s="1"/>
      <c r="CT15" s="4"/>
      <c r="CU15" s="4">
        <v>1</v>
      </c>
      <c r="CV15" s="4"/>
      <c r="CW15" s="1"/>
      <c r="CX15" s="1">
        <v>1</v>
      </c>
      <c r="CY15" s="1"/>
      <c r="CZ15" s="1"/>
      <c r="DA15" s="1">
        <v>1</v>
      </c>
      <c r="DB15" s="1"/>
      <c r="DC15" s="1"/>
      <c r="DD15" s="1">
        <v>1</v>
      </c>
      <c r="DE15" s="1"/>
      <c r="DF15" s="1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22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21">
        <v>1</v>
      </c>
      <c r="GN15" s="21"/>
      <c r="GO15" s="21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25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22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22"/>
      <c r="TQ15" s="4">
        <v>1</v>
      </c>
      <c r="TR15" s="4"/>
      <c r="TS15" s="22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21">
        <v>1</v>
      </c>
      <c r="US15" s="21"/>
      <c r="UT15" s="21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22"/>
      <c r="VV15" s="4">
        <v>1</v>
      </c>
      <c r="VW15" s="4"/>
      <c r="VX15" s="4"/>
      <c r="VY15" s="4">
        <v>1</v>
      </c>
      <c r="VZ15" s="4"/>
      <c r="WA15" s="4"/>
      <c r="WB15" s="4">
        <v>1</v>
      </c>
      <c r="WC15" s="4"/>
      <c r="WD15" s="4"/>
      <c r="WE15" s="4">
        <v>1</v>
      </c>
      <c r="WF15" s="4"/>
      <c r="WG15" s="4"/>
      <c r="WH15" s="4">
        <v>1</v>
      </c>
      <c r="WI15" s="4"/>
      <c r="WJ15" s="4"/>
      <c r="WK15" s="4">
        <v>1</v>
      </c>
      <c r="WL15" s="4"/>
      <c r="WM15" s="4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  <c r="WW15" s="4">
        <v>1</v>
      </c>
      <c r="WX15" s="4"/>
      <c r="WY15" s="4"/>
      <c r="WZ15" s="4">
        <v>1</v>
      </c>
      <c r="XA15" s="4"/>
      <c r="XB15" s="4"/>
      <c r="XC15" s="4">
        <v>1</v>
      </c>
      <c r="XD15" s="4"/>
      <c r="XE15" s="4"/>
      <c r="XF15" s="4">
        <v>1</v>
      </c>
      <c r="XG15" s="4"/>
      <c r="XH15" s="4"/>
      <c r="XI15" s="4">
        <v>1</v>
      </c>
      <c r="XJ15" s="4"/>
      <c r="XK15" s="4"/>
    </row>
    <row r="16" spans="1:635" ht="15.75">
      <c r="A16" s="2">
        <v>3</v>
      </c>
      <c r="B16" s="1" t="s">
        <v>3212</v>
      </c>
      <c r="C16" s="9"/>
      <c r="D16" s="9">
        <v>1</v>
      </c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1">
        <v>1</v>
      </c>
      <c r="CS16" s="1"/>
      <c r="CT16" s="4"/>
      <c r="CU16" s="4">
        <v>1</v>
      </c>
      <c r="CV16" s="4"/>
      <c r="CW16" s="1"/>
      <c r="CX16" s="1">
        <v>1</v>
      </c>
      <c r="CY16" s="1"/>
      <c r="CZ16" s="1"/>
      <c r="DA16" s="1">
        <v>1</v>
      </c>
      <c r="DB16" s="1"/>
      <c r="DC16" s="1"/>
      <c r="DD16" s="1">
        <v>1</v>
      </c>
      <c r="DE16" s="1"/>
      <c r="DF16" s="1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22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25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22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22"/>
      <c r="TQ16" s="4">
        <v>1</v>
      </c>
      <c r="TR16" s="4"/>
      <c r="TS16" s="22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22"/>
      <c r="VV16" s="4">
        <v>1</v>
      </c>
      <c r="VW16" s="4"/>
      <c r="VX16" s="4"/>
      <c r="VY16" s="4">
        <v>1</v>
      </c>
      <c r="VZ16" s="4"/>
      <c r="WA16" s="4"/>
      <c r="WB16" s="4">
        <v>1</v>
      </c>
      <c r="WC16" s="4"/>
      <c r="WD16" s="4"/>
      <c r="WE16" s="4">
        <v>1</v>
      </c>
      <c r="WF16" s="4"/>
      <c r="WG16" s="4"/>
      <c r="WH16" s="4">
        <v>1</v>
      </c>
      <c r="WI16" s="4"/>
      <c r="WJ16" s="4"/>
      <c r="WK16" s="4">
        <v>1</v>
      </c>
      <c r="WL16" s="4"/>
      <c r="WM16" s="4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>
        <v>1</v>
      </c>
      <c r="XJ16" s="4"/>
      <c r="XK16" s="4"/>
    </row>
    <row r="17" spans="1:635" ht="15.75">
      <c r="A17" s="2">
        <v>4</v>
      </c>
      <c r="B17" s="1" t="s">
        <v>3213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1"/>
      <c r="CI17" s="1">
        <v>1</v>
      </c>
      <c r="CJ17" s="1"/>
      <c r="CK17" s="1"/>
      <c r="CL17" s="1">
        <v>1</v>
      </c>
      <c r="CM17" s="1"/>
      <c r="CN17" s="1"/>
      <c r="CO17" s="1">
        <v>1</v>
      </c>
      <c r="CP17" s="1"/>
      <c r="CQ17" s="1"/>
      <c r="CR17" s="1">
        <v>1</v>
      </c>
      <c r="CS17" s="1"/>
      <c r="CT17" s="4"/>
      <c r="CU17" s="4">
        <v>1</v>
      </c>
      <c r="CV17" s="4"/>
      <c r="CW17" s="1"/>
      <c r="CX17" s="1">
        <v>1</v>
      </c>
      <c r="CY17" s="1"/>
      <c r="CZ17" s="1"/>
      <c r="DA17" s="1">
        <v>1</v>
      </c>
      <c r="DB17" s="1"/>
      <c r="DC17" s="1"/>
      <c r="DD17" s="1">
        <v>1</v>
      </c>
      <c r="DE17" s="1"/>
      <c r="DF17" s="1"/>
      <c r="DG17" s="4">
        <v>1</v>
      </c>
      <c r="DH17" s="4"/>
      <c r="DI17" s="4"/>
      <c r="DJ17" s="4"/>
      <c r="DK17" s="4">
        <v>1</v>
      </c>
      <c r="DL17" s="4"/>
      <c r="DM17" s="4">
        <v>1</v>
      </c>
      <c r="DN17" s="4"/>
      <c r="DO17" s="4"/>
      <c r="DP17" s="4">
        <v>1</v>
      </c>
      <c r="DQ17" s="4"/>
      <c r="DR17" s="4"/>
      <c r="DS17" s="4"/>
      <c r="DT17" s="4">
        <v>1</v>
      </c>
      <c r="DU17" s="4"/>
      <c r="DV17" s="4"/>
      <c r="DW17" s="4">
        <v>1</v>
      </c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22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/>
      <c r="GH17" s="4">
        <v>1</v>
      </c>
      <c r="GI17" s="4"/>
      <c r="GJ17" s="4"/>
      <c r="GK17" s="4">
        <v>1</v>
      </c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>
        <v>1</v>
      </c>
      <c r="IA17" s="4"/>
      <c r="IB17" s="4"/>
      <c r="IC17" s="4">
        <v>1</v>
      </c>
      <c r="ID17" s="4"/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25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/>
      <c r="OG17" s="4">
        <v>1</v>
      </c>
      <c r="OH17" s="4"/>
      <c r="OI17" s="4"/>
      <c r="OJ17" s="4">
        <v>1</v>
      </c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/>
      <c r="PB17" s="4">
        <v>1</v>
      </c>
      <c r="PC17" s="4"/>
      <c r="PD17" s="4"/>
      <c r="PE17" s="4">
        <v>1</v>
      </c>
      <c r="PF17" s="4"/>
      <c r="PG17" s="4">
        <v>1</v>
      </c>
      <c r="PH17" s="4"/>
      <c r="PI17" s="4"/>
      <c r="PJ17" s="4">
        <v>1</v>
      </c>
      <c r="PK17" s="4"/>
      <c r="PL17" s="4"/>
      <c r="PM17" s="4">
        <v>1</v>
      </c>
      <c r="PN17" s="4"/>
      <c r="PO17" s="4"/>
      <c r="PP17" s="4">
        <v>1</v>
      </c>
      <c r="PQ17" s="4"/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4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22"/>
      <c r="TH17" s="4">
        <v>1</v>
      </c>
      <c r="TI17" s="4"/>
      <c r="TJ17" s="4"/>
      <c r="TK17" s="4">
        <v>1</v>
      </c>
      <c r="TL17" s="4"/>
      <c r="TM17" s="4"/>
      <c r="TN17" s="4">
        <v>1</v>
      </c>
      <c r="TO17" s="4"/>
      <c r="TP17" s="22"/>
      <c r="TQ17" s="4">
        <v>1</v>
      </c>
      <c r="TR17" s="4"/>
      <c r="TS17" s="22"/>
      <c r="TT17" s="4">
        <v>1</v>
      </c>
      <c r="TU17" s="4"/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>
        <v>1</v>
      </c>
      <c r="VK17" s="4"/>
      <c r="VL17" s="4"/>
      <c r="VM17" s="4">
        <v>1</v>
      </c>
      <c r="VN17" s="4"/>
      <c r="VO17" s="4"/>
      <c r="VP17" s="4">
        <v>1</v>
      </c>
      <c r="VQ17" s="4"/>
      <c r="VR17" s="4"/>
      <c r="VS17" s="4">
        <v>1</v>
      </c>
      <c r="VT17" s="4"/>
      <c r="VU17" s="22"/>
      <c r="VV17" s="4">
        <v>1</v>
      </c>
      <c r="VW17" s="4"/>
      <c r="VX17" s="4"/>
      <c r="VY17" s="4">
        <v>1</v>
      </c>
      <c r="VZ17" s="4"/>
      <c r="WA17" s="4"/>
      <c r="WB17" s="4">
        <v>1</v>
      </c>
      <c r="WC17" s="4"/>
      <c r="WD17" s="4"/>
      <c r="WE17" s="4">
        <v>1</v>
      </c>
      <c r="WF17" s="4"/>
      <c r="WG17" s="4"/>
      <c r="WH17" s="4">
        <v>1</v>
      </c>
      <c r="WI17" s="4"/>
      <c r="WJ17" s="4"/>
      <c r="WK17" s="4">
        <v>1</v>
      </c>
      <c r="WL17" s="4"/>
      <c r="WM17" s="4"/>
      <c r="WN17" s="4">
        <v>1</v>
      </c>
      <c r="WO17" s="4"/>
      <c r="WP17" s="4"/>
      <c r="WQ17" s="4">
        <v>1</v>
      </c>
      <c r="WR17" s="4"/>
      <c r="WS17" s="4"/>
      <c r="WT17" s="4">
        <v>1</v>
      </c>
      <c r="WU17" s="4"/>
      <c r="WV17" s="4"/>
      <c r="WW17" s="4">
        <v>1</v>
      </c>
      <c r="WX17" s="4"/>
      <c r="WY17" s="4"/>
      <c r="WZ17" s="4">
        <v>1</v>
      </c>
      <c r="XA17" s="4"/>
      <c r="XB17" s="4"/>
      <c r="XC17" s="4">
        <v>1</v>
      </c>
      <c r="XD17" s="4"/>
      <c r="XE17" s="4"/>
      <c r="XF17" s="4">
        <v>1</v>
      </c>
      <c r="XG17" s="4"/>
      <c r="XH17" s="4"/>
      <c r="XI17" s="4">
        <v>1</v>
      </c>
      <c r="XJ17" s="4"/>
      <c r="XK17" s="4"/>
    </row>
    <row r="18" spans="1:635" ht="15.75">
      <c r="A18" s="2">
        <v>5</v>
      </c>
      <c r="B18" s="1" t="s">
        <v>3217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>
        <v>1</v>
      </c>
      <c r="CJ18" s="1"/>
      <c r="CK18" s="1"/>
      <c r="CL18" s="1">
        <v>1</v>
      </c>
      <c r="CM18" s="1"/>
      <c r="CN18" s="1"/>
      <c r="CO18" s="1">
        <v>1</v>
      </c>
      <c r="CP18" s="1"/>
      <c r="CQ18" s="1"/>
      <c r="CR18" s="1">
        <v>1</v>
      </c>
      <c r="CS18" s="1"/>
      <c r="CT18" s="4"/>
      <c r="CU18" s="4">
        <v>1</v>
      </c>
      <c r="CV18" s="4"/>
      <c r="CW18" s="1"/>
      <c r="CX18" s="1">
        <v>1</v>
      </c>
      <c r="CY18" s="1"/>
      <c r="CZ18" s="1"/>
      <c r="DA18" s="1">
        <v>1</v>
      </c>
      <c r="DB18" s="1"/>
      <c r="DC18" s="1"/>
      <c r="DD18" s="1">
        <v>1</v>
      </c>
      <c r="DE18" s="1"/>
      <c r="DF18" s="1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/>
      <c r="FV18" s="4">
        <v>1</v>
      </c>
      <c r="FW18" s="22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/>
      <c r="GH18" s="4">
        <v>1</v>
      </c>
      <c r="GI18" s="4"/>
      <c r="GJ18" s="4"/>
      <c r="GK18" s="4">
        <v>1</v>
      </c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/>
      <c r="HO18" s="4">
        <v>1</v>
      </c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/>
      <c r="IG18" s="4">
        <v>1</v>
      </c>
      <c r="IH18" s="4"/>
      <c r="II18" s="4">
        <v>1</v>
      </c>
      <c r="IJ18" s="4"/>
      <c r="IK18" s="4"/>
      <c r="IL18" s="4">
        <v>1</v>
      </c>
      <c r="IM18" s="4"/>
      <c r="IN18" s="4"/>
      <c r="IO18" s="25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4"/>
      <c r="KW18" s="4"/>
      <c r="KX18" s="4">
        <v>1</v>
      </c>
      <c r="KY18" s="4"/>
      <c r="KZ18" s="4"/>
      <c r="LA18" s="4">
        <v>1</v>
      </c>
      <c r="LB18" s="4"/>
      <c r="LC18" s="4"/>
      <c r="LD18" s="4">
        <v>1</v>
      </c>
      <c r="LE18" s="4"/>
      <c r="LF18" s="4"/>
      <c r="LG18" s="4">
        <v>1</v>
      </c>
      <c r="LH18" s="4"/>
      <c r="LI18" s="4"/>
      <c r="LJ18" s="4">
        <v>1</v>
      </c>
      <c r="LK18" s="4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/>
      <c r="LY18" s="4">
        <v>1</v>
      </c>
      <c r="LZ18" s="4"/>
      <c r="MA18" s="4"/>
      <c r="MB18" s="4">
        <v>1</v>
      </c>
      <c r="MC18" s="4"/>
      <c r="MD18" s="4">
        <v>1</v>
      </c>
      <c r="ME18" s="4"/>
      <c r="MF18" s="4"/>
      <c r="MG18" s="4">
        <v>1</v>
      </c>
      <c r="MH18" s="4"/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>
        <v>1</v>
      </c>
      <c r="NG18" s="4"/>
      <c r="NH18" s="4"/>
      <c r="NI18" s="4">
        <v>1</v>
      </c>
      <c r="NJ18" s="4"/>
      <c r="NK18" s="4"/>
      <c r="NL18" s="4">
        <v>1</v>
      </c>
      <c r="NM18" s="4"/>
      <c r="NN18" s="4"/>
      <c r="NO18" s="4">
        <v>1</v>
      </c>
      <c r="NP18" s="4"/>
      <c r="NQ18" s="4"/>
      <c r="NR18" s="4">
        <v>1</v>
      </c>
      <c r="NS18" s="4"/>
      <c r="NT18" s="4"/>
      <c r="NU18" s="4">
        <v>1</v>
      </c>
      <c r="NV18" s="4"/>
      <c r="NW18" s="4"/>
      <c r="NX18" s="4">
        <v>1</v>
      </c>
      <c r="NY18" s="4"/>
      <c r="NZ18" s="4">
        <v>1</v>
      </c>
      <c r="OA18" s="4"/>
      <c r="OB18" s="4"/>
      <c r="OC18" s="4"/>
      <c r="OD18" s="4">
        <v>1</v>
      </c>
      <c r="OE18" s="4"/>
      <c r="OF18" s="4"/>
      <c r="OG18" s="4">
        <v>1</v>
      </c>
      <c r="OH18" s="4"/>
      <c r="OI18" s="4"/>
      <c r="OJ18" s="4">
        <v>1</v>
      </c>
      <c r="OK18" s="4"/>
      <c r="OL18" s="4"/>
      <c r="OM18" s="4">
        <v>1</v>
      </c>
      <c r="ON18" s="4"/>
      <c r="OO18" s="4"/>
      <c r="OP18" s="4">
        <v>1</v>
      </c>
      <c r="OQ18" s="4"/>
      <c r="OR18" s="4"/>
      <c r="OS18" s="4">
        <v>1</v>
      </c>
      <c r="OT18" s="4"/>
      <c r="OU18" s="4">
        <v>1</v>
      </c>
      <c r="OV18" s="4"/>
      <c r="OW18" s="4"/>
      <c r="OX18" s="4"/>
      <c r="OY18" s="4">
        <v>1</v>
      </c>
      <c r="OZ18" s="4"/>
      <c r="PA18" s="4"/>
      <c r="PB18" s="4">
        <v>1</v>
      </c>
      <c r="PC18" s="4"/>
      <c r="PD18" s="4"/>
      <c r="PE18" s="4">
        <v>1</v>
      </c>
      <c r="PF18" s="4"/>
      <c r="PG18" s="4"/>
      <c r="PH18" s="4">
        <v>1</v>
      </c>
      <c r="PI18" s="4"/>
      <c r="PJ18" s="4"/>
      <c r="PK18" s="4">
        <v>1</v>
      </c>
      <c r="PL18" s="4"/>
      <c r="PM18" s="4"/>
      <c r="PN18" s="4">
        <v>1</v>
      </c>
      <c r="PO18" s="4"/>
      <c r="PP18" s="4"/>
      <c r="PQ18" s="4">
        <v>1</v>
      </c>
      <c r="PR18" s="4"/>
      <c r="PS18" s="4"/>
      <c r="PT18" s="4">
        <v>1</v>
      </c>
      <c r="PU18" s="4"/>
      <c r="PV18" s="4"/>
      <c r="PW18" s="4">
        <v>1</v>
      </c>
      <c r="PX18" s="4"/>
      <c r="PY18" s="4"/>
      <c r="PZ18" s="4">
        <v>1</v>
      </c>
      <c r="QA18" s="4"/>
      <c r="QB18" s="4"/>
      <c r="QC18" s="4">
        <v>1</v>
      </c>
      <c r="QD18" s="4"/>
      <c r="QE18" s="4"/>
      <c r="QF18" s="4">
        <v>1</v>
      </c>
      <c r="QG18" s="4"/>
      <c r="QH18" s="4"/>
      <c r="QI18" s="4">
        <v>1</v>
      </c>
      <c r="QJ18" s="4"/>
      <c r="QK18" s="4"/>
      <c r="QL18" s="4">
        <v>1</v>
      </c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/>
      <c r="RJ18" s="4">
        <v>1</v>
      </c>
      <c r="RK18" s="4"/>
      <c r="RL18" s="4"/>
      <c r="RM18" s="4">
        <v>1</v>
      </c>
      <c r="RN18" s="4"/>
      <c r="RO18" s="4"/>
      <c r="RP18" s="4">
        <v>1</v>
      </c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/>
      <c r="SN18" s="4">
        <v>1</v>
      </c>
      <c r="SO18" s="4"/>
      <c r="SP18" s="4"/>
      <c r="SQ18" s="4">
        <v>1</v>
      </c>
      <c r="SR18" s="4"/>
      <c r="SS18" s="4">
        <v>1</v>
      </c>
      <c r="ST18" s="4"/>
      <c r="SU18" s="4"/>
      <c r="SV18" s="4">
        <v>1</v>
      </c>
      <c r="SW18" s="4"/>
      <c r="SX18" s="4"/>
      <c r="SY18" s="4"/>
      <c r="SZ18" s="4">
        <v>1</v>
      </c>
      <c r="TA18" s="4"/>
      <c r="TB18" s="4">
        <v>1</v>
      </c>
      <c r="TC18" s="4"/>
      <c r="TD18" s="4"/>
      <c r="TE18" s="4"/>
      <c r="TF18" s="4">
        <v>1</v>
      </c>
      <c r="TG18" s="22"/>
      <c r="TH18" s="4">
        <v>1</v>
      </c>
      <c r="TI18" s="4"/>
      <c r="TJ18" s="4"/>
      <c r="TK18" s="4">
        <v>1</v>
      </c>
      <c r="TL18" s="4"/>
      <c r="TM18" s="4"/>
      <c r="TN18" s="4"/>
      <c r="TO18" s="4">
        <v>1</v>
      </c>
      <c r="TP18" s="22"/>
      <c r="TQ18" s="4"/>
      <c r="TR18" s="4">
        <v>1</v>
      </c>
      <c r="TS18" s="22"/>
      <c r="TT18" s="4"/>
      <c r="TU18" s="4">
        <v>1</v>
      </c>
      <c r="TV18" s="4"/>
      <c r="TW18" s="4"/>
      <c r="TX18" s="4">
        <v>1</v>
      </c>
      <c r="TY18" s="4"/>
      <c r="TZ18" s="4"/>
      <c r="UA18" s="4">
        <v>1</v>
      </c>
      <c r="UB18" s="4"/>
      <c r="UC18" s="4"/>
      <c r="UD18" s="4">
        <v>1</v>
      </c>
      <c r="UE18" s="4"/>
      <c r="UF18" s="4"/>
      <c r="UG18" s="4">
        <v>1</v>
      </c>
      <c r="UH18" s="4"/>
      <c r="UI18" s="4"/>
      <c r="UJ18" s="4">
        <v>1</v>
      </c>
      <c r="UK18" s="4"/>
      <c r="UL18" s="4"/>
      <c r="UM18" s="4">
        <v>1</v>
      </c>
      <c r="UN18" s="4"/>
      <c r="UO18" s="4"/>
      <c r="UP18" s="4">
        <v>1</v>
      </c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4"/>
      <c r="VE18" s="4">
        <v>1</v>
      </c>
      <c r="VF18" s="4"/>
      <c r="VG18" s="4"/>
      <c r="VH18" s="4">
        <v>1</v>
      </c>
      <c r="VI18" s="4"/>
      <c r="VJ18" s="4"/>
      <c r="VK18" s="4">
        <v>1</v>
      </c>
      <c r="VL18" s="4"/>
      <c r="VM18" s="4"/>
      <c r="VN18" s="4">
        <v>1</v>
      </c>
      <c r="VO18" s="4"/>
      <c r="VP18" s="4"/>
      <c r="VQ18" s="4">
        <v>1</v>
      </c>
      <c r="VR18" s="4"/>
      <c r="VS18" s="4"/>
      <c r="VT18" s="4">
        <v>1</v>
      </c>
      <c r="VU18" s="22"/>
      <c r="VV18" s="4"/>
      <c r="VW18" s="4">
        <v>1</v>
      </c>
      <c r="VX18" s="4"/>
      <c r="VY18" s="4"/>
      <c r="VZ18" s="4">
        <v>1</v>
      </c>
      <c r="WA18" s="4"/>
      <c r="WB18" s="4"/>
      <c r="WC18" s="4">
        <v>1</v>
      </c>
      <c r="WD18" s="4"/>
      <c r="WE18" s="4"/>
      <c r="WF18" s="4">
        <v>1</v>
      </c>
      <c r="WG18" s="4"/>
      <c r="WH18" s="4"/>
      <c r="WI18" s="4">
        <v>1</v>
      </c>
      <c r="WJ18" s="4"/>
      <c r="WK18" s="4">
        <v>1</v>
      </c>
      <c r="WL18" s="4"/>
      <c r="WM18" s="4"/>
      <c r="WN18" s="4"/>
      <c r="WO18" s="4">
        <v>1</v>
      </c>
      <c r="WP18" s="4"/>
      <c r="WQ18" s="4"/>
      <c r="WR18" s="4">
        <v>1</v>
      </c>
      <c r="WS18" s="4"/>
      <c r="WT18" s="4"/>
      <c r="WU18" s="4">
        <v>1</v>
      </c>
      <c r="WV18" s="4"/>
      <c r="WW18" s="4"/>
      <c r="WX18" s="4">
        <v>1</v>
      </c>
      <c r="WY18" s="4"/>
      <c r="WZ18" s="4">
        <v>1</v>
      </c>
      <c r="XA18" s="4"/>
      <c r="XB18" s="4"/>
      <c r="XC18" s="4"/>
      <c r="XD18" s="4">
        <v>1</v>
      </c>
      <c r="XE18" s="4"/>
      <c r="XF18" s="4"/>
      <c r="XG18" s="4">
        <v>1</v>
      </c>
      <c r="XH18" s="4"/>
      <c r="XI18" s="4"/>
      <c r="XJ18" s="4">
        <v>1</v>
      </c>
      <c r="XK18" s="4"/>
    </row>
    <row r="19" spans="1:635" ht="15.75">
      <c r="A19" s="2">
        <v>6</v>
      </c>
      <c r="B19" s="1" t="s">
        <v>3214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/>
      <c r="AZ19" s="1">
        <v>1</v>
      </c>
      <c r="BA19" s="1"/>
      <c r="BB19" s="1"/>
      <c r="BC19" s="1">
        <v>1</v>
      </c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1"/>
      <c r="BN19" s="1"/>
      <c r="BO19" s="1">
        <v>1</v>
      </c>
      <c r="BP19" s="1"/>
      <c r="BQ19" s="1"/>
      <c r="BR19" s="1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1"/>
      <c r="CA19" s="1">
        <v>1</v>
      </c>
      <c r="CB19" s="1"/>
      <c r="CC19" s="1"/>
      <c r="CD19" s="1">
        <v>1</v>
      </c>
      <c r="CE19" s="1"/>
      <c r="CF19" s="1"/>
      <c r="CG19" s="1">
        <v>1</v>
      </c>
      <c r="CH19" s="1"/>
      <c r="CI19" s="1"/>
      <c r="CJ19" s="1">
        <v>1</v>
      </c>
      <c r="CK19" s="1"/>
      <c r="CL19" s="1"/>
      <c r="CM19" s="1">
        <v>1</v>
      </c>
      <c r="CN19" s="1"/>
      <c r="CO19" s="1"/>
      <c r="CP19" s="1">
        <v>1</v>
      </c>
      <c r="CQ19" s="1"/>
      <c r="CR19" s="1"/>
      <c r="CS19" s="1">
        <v>1</v>
      </c>
      <c r="CT19" s="4"/>
      <c r="CU19" s="4"/>
      <c r="CV19" s="4">
        <v>1</v>
      </c>
      <c r="CW19" s="1"/>
      <c r="CX19" s="1"/>
      <c r="CY19" s="1">
        <v>1</v>
      </c>
      <c r="CZ19" s="1"/>
      <c r="DA19" s="1"/>
      <c r="DB19" s="1">
        <v>1</v>
      </c>
      <c r="DC19" s="1"/>
      <c r="DD19" s="1"/>
      <c r="DE19" s="1">
        <v>1</v>
      </c>
      <c r="DF19" s="1"/>
      <c r="DG19" s="4"/>
      <c r="DH19" s="4">
        <v>1</v>
      </c>
      <c r="DI19" s="4"/>
      <c r="DJ19" s="4">
        <v>1</v>
      </c>
      <c r="DK19" s="4"/>
      <c r="DL19" s="4"/>
      <c r="DM19" s="4">
        <v>1</v>
      </c>
      <c r="DN19" s="4"/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>
        <v>1</v>
      </c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22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>
        <v>1</v>
      </c>
      <c r="GN19" s="4"/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25"/>
      <c r="IP19" s="4">
        <v>1</v>
      </c>
      <c r="IQ19" s="4"/>
      <c r="IR19" s="4"/>
      <c r="IS19" s="4">
        <v>1</v>
      </c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>
        <v>1</v>
      </c>
      <c r="JL19" s="4"/>
      <c r="JM19" s="4"/>
      <c r="JN19" s="4">
        <v>1</v>
      </c>
      <c r="JO19" s="4"/>
      <c r="JP19" s="4"/>
      <c r="JQ19" s="4">
        <v>1</v>
      </c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/>
      <c r="LD19" s="4">
        <v>1</v>
      </c>
      <c r="LE19" s="4"/>
      <c r="LF19" s="4"/>
      <c r="LG19" s="4">
        <v>1</v>
      </c>
      <c r="LH19" s="4"/>
      <c r="LI19" s="4"/>
      <c r="LJ19" s="4">
        <v>1</v>
      </c>
      <c r="LK19" s="4"/>
      <c r="LL19" s="4"/>
      <c r="LM19" s="4">
        <v>1</v>
      </c>
      <c r="LN19" s="4"/>
      <c r="LO19" s="4"/>
      <c r="LP19" s="4">
        <v>1</v>
      </c>
      <c r="LQ19" s="4"/>
      <c r="LR19" s="4"/>
      <c r="LS19" s="4">
        <v>1</v>
      </c>
      <c r="LT19" s="4"/>
      <c r="LU19" s="4"/>
      <c r="LV19" s="4">
        <v>1</v>
      </c>
      <c r="LW19" s="4"/>
      <c r="LX19" s="4"/>
      <c r="LY19" s="4">
        <v>1</v>
      </c>
      <c r="LZ19" s="4"/>
      <c r="MA19" s="4"/>
      <c r="MB19" s="4">
        <v>1</v>
      </c>
      <c r="MC19" s="4"/>
      <c r="MD19" s="4">
        <v>1</v>
      </c>
      <c r="ME19" s="4"/>
      <c r="MF19" s="4"/>
      <c r="MG19" s="4">
        <v>1</v>
      </c>
      <c r="MH19" s="4"/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4"/>
      <c r="MT19" s="4">
        <v>1</v>
      </c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4"/>
      <c r="NH19" s="4"/>
      <c r="NI19" s="4">
        <v>1</v>
      </c>
      <c r="NJ19" s="4"/>
      <c r="NK19" s="4"/>
      <c r="NL19" s="4">
        <v>1</v>
      </c>
      <c r="NM19" s="4"/>
      <c r="NN19" s="4"/>
      <c r="NO19" s="4">
        <v>1</v>
      </c>
      <c r="NP19" s="4"/>
      <c r="NQ19" s="4"/>
      <c r="NR19" s="4">
        <v>1</v>
      </c>
      <c r="NS19" s="4"/>
      <c r="NT19" s="4"/>
      <c r="NU19" s="4">
        <v>1</v>
      </c>
      <c r="NV19" s="4"/>
      <c r="NW19" s="4"/>
      <c r="NX19" s="4">
        <v>1</v>
      </c>
      <c r="NY19" s="4"/>
      <c r="NZ19" s="4"/>
      <c r="OA19" s="4">
        <v>1</v>
      </c>
      <c r="OB19" s="4"/>
      <c r="OC19" s="4"/>
      <c r="OD19" s="4">
        <v>1</v>
      </c>
      <c r="OE19" s="4"/>
      <c r="OF19" s="4"/>
      <c r="OG19" s="4">
        <v>1</v>
      </c>
      <c r="OH19" s="4"/>
      <c r="OI19" s="4"/>
      <c r="OJ19" s="4">
        <v>1</v>
      </c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/>
      <c r="PH19" s="4">
        <v>1</v>
      </c>
      <c r="PI19" s="4"/>
      <c r="PJ19" s="4">
        <v>1</v>
      </c>
      <c r="PK19" s="4"/>
      <c r="PL19" s="4"/>
      <c r="PM19" s="4">
        <v>1</v>
      </c>
      <c r="PN19" s="4"/>
      <c r="PO19" s="4"/>
      <c r="PP19" s="4"/>
      <c r="PQ19" s="4">
        <v>1</v>
      </c>
      <c r="PR19" s="4"/>
      <c r="PS19" s="4"/>
      <c r="PT19" s="4">
        <v>1</v>
      </c>
      <c r="PU19" s="4"/>
      <c r="PV19" s="4"/>
      <c r="PW19" s="4">
        <v>1</v>
      </c>
      <c r="PX19" s="4"/>
      <c r="PY19" s="4"/>
      <c r="PZ19" s="4">
        <v>1</v>
      </c>
      <c r="QA19" s="4"/>
      <c r="QB19" s="4"/>
      <c r="QC19" s="4">
        <v>1</v>
      </c>
      <c r="QD19" s="4"/>
      <c r="QE19" s="4"/>
      <c r="QF19" s="4">
        <v>1</v>
      </c>
      <c r="QG19" s="4"/>
      <c r="QH19" s="4"/>
      <c r="QI19" s="4">
        <v>1</v>
      </c>
      <c r="QJ19" s="4"/>
      <c r="QK19" s="4"/>
      <c r="QL19" s="4">
        <v>1</v>
      </c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/>
      <c r="RG19" s="4">
        <v>1</v>
      </c>
      <c r="RH19" s="4"/>
      <c r="RI19" s="4"/>
      <c r="RJ19" s="4">
        <v>1</v>
      </c>
      <c r="RK19" s="4"/>
      <c r="RL19" s="4"/>
      <c r="RM19" s="4">
        <v>1</v>
      </c>
      <c r="RN19" s="4"/>
      <c r="RO19" s="4"/>
      <c r="RP19" s="4">
        <v>1</v>
      </c>
      <c r="RQ19" s="4"/>
      <c r="RR19" s="4">
        <v>1</v>
      </c>
      <c r="RS19" s="4"/>
      <c r="RT19" s="4"/>
      <c r="RU19" s="4"/>
      <c r="RV19" s="4">
        <v>1</v>
      </c>
      <c r="RW19" s="4"/>
      <c r="RX19" s="4">
        <v>1</v>
      </c>
      <c r="RY19" s="4"/>
      <c r="RZ19" s="4"/>
      <c r="SA19" s="4">
        <v>1</v>
      </c>
      <c r="SB19" s="4"/>
      <c r="SC19" s="4"/>
      <c r="SD19" s="4"/>
      <c r="SE19" s="4">
        <v>1</v>
      </c>
      <c r="SF19" s="4"/>
      <c r="SG19" s="4"/>
      <c r="SH19" s="4">
        <v>1</v>
      </c>
      <c r="SI19" s="4"/>
      <c r="SJ19" s="4"/>
      <c r="SK19" s="4">
        <v>1</v>
      </c>
      <c r="SL19" s="4"/>
      <c r="SM19" s="4"/>
      <c r="SN19" s="4">
        <v>1</v>
      </c>
      <c r="SO19" s="4"/>
      <c r="SP19" s="4">
        <v>1</v>
      </c>
      <c r="SQ19" s="4"/>
      <c r="SR19" s="4"/>
      <c r="SS19" s="4"/>
      <c r="ST19" s="4">
        <v>1</v>
      </c>
      <c r="SU19" s="4"/>
      <c r="SV19" s="4"/>
      <c r="SW19" s="4">
        <v>1</v>
      </c>
      <c r="SX19" s="4"/>
      <c r="SY19" s="4">
        <v>1</v>
      </c>
      <c r="SZ19" s="4"/>
      <c r="TA19" s="4"/>
      <c r="TB19" s="4"/>
      <c r="TC19" s="4">
        <v>1</v>
      </c>
      <c r="TD19" s="4"/>
      <c r="TE19" s="4"/>
      <c r="TF19" s="4">
        <v>1</v>
      </c>
      <c r="TG19" s="22"/>
      <c r="TH19" s="4">
        <v>1</v>
      </c>
      <c r="TI19" s="4"/>
      <c r="TJ19" s="4"/>
      <c r="TK19" s="4">
        <v>1</v>
      </c>
      <c r="TL19" s="4"/>
      <c r="TM19" s="4"/>
      <c r="TN19" s="4"/>
      <c r="TO19" s="4">
        <v>1</v>
      </c>
      <c r="TP19" s="22"/>
      <c r="TQ19" s="4"/>
      <c r="TR19" s="4">
        <v>1</v>
      </c>
      <c r="TS19" s="22"/>
      <c r="TT19" s="4"/>
      <c r="TU19" s="4">
        <v>1</v>
      </c>
      <c r="TV19" s="4"/>
      <c r="TW19" s="4"/>
      <c r="TX19" s="4">
        <v>1</v>
      </c>
      <c r="TY19" s="4"/>
      <c r="TZ19" s="4"/>
      <c r="UA19" s="4">
        <v>1</v>
      </c>
      <c r="UB19" s="4"/>
      <c r="UC19" s="4"/>
      <c r="UD19" s="4">
        <v>1</v>
      </c>
      <c r="UE19" s="4"/>
      <c r="UF19" s="4"/>
      <c r="UG19" s="4">
        <v>1</v>
      </c>
      <c r="UH19" s="4"/>
      <c r="UI19" s="4"/>
      <c r="UJ19" s="4">
        <v>1</v>
      </c>
      <c r="UK19" s="4"/>
      <c r="UL19" s="4"/>
      <c r="UM19" s="4">
        <v>1</v>
      </c>
      <c r="UN19" s="4"/>
      <c r="UO19" s="4">
        <v>1</v>
      </c>
      <c r="UP19" s="4"/>
      <c r="UQ19" s="4"/>
      <c r="UR19" s="4"/>
      <c r="US19" s="4">
        <v>1</v>
      </c>
      <c r="UT19" s="4"/>
      <c r="UU19" s="4">
        <v>1</v>
      </c>
      <c r="UV19" s="4"/>
      <c r="UW19" s="4"/>
      <c r="UX19" s="4"/>
      <c r="UY19" s="4">
        <v>1</v>
      </c>
      <c r="UZ19" s="4"/>
      <c r="VA19" s="4"/>
      <c r="VB19" s="4">
        <v>1</v>
      </c>
      <c r="VC19" s="4"/>
      <c r="VD19" s="4">
        <v>1</v>
      </c>
      <c r="VE19" s="4"/>
      <c r="VF19" s="4"/>
      <c r="VG19" s="4"/>
      <c r="VH19" s="4">
        <v>1</v>
      </c>
      <c r="VI19" s="4"/>
      <c r="VJ19" s="4"/>
      <c r="VK19" s="4">
        <v>1</v>
      </c>
      <c r="VL19" s="4"/>
      <c r="VM19" s="4"/>
      <c r="VN19" s="4">
        <v>1</v>
      </c>
      <c r="VO19" s="4"/>
      <c r="VP19" s="4"/>
      <c r="VQ19" s="4">
        <v>1</v>
      </c>
      <c r="VR19" s="4"/>
      <c r="VS19" s="4"/>
      <c r="VT19" s="4">
        <v>1</v>
      </c>
      <c r="VU19" s="22"/>
      <c r="VV19" s="4"/>
      <c r="VW19" s="4">
        <v>1</v>
      </c>
      <c r="VX19" s="4"/>
      <c r="VY19" s="4"/>
      <c r="VZ19" s="4">
        <v>1</v>
      </c>
      <c r="WA19" s="4"/>
      <c r="WB19" s="4"/>
      <c r="WC19" s="4">
        <v>1</v>
      </c>
      <c r="WD19" s="4"/>
      <c r="WE19" s="4"/>
      <c r="WF19" s="4">
        <v>1</v>
      </c>
      <c r="WG19" s="4"/>
      <c r="WH19" s="4"/>
      <c r="WI19" s="4">
        <v>1</v>
      </c>
      <c r="WJ19" s="4"/>
      <c r="WK19" s="4"/>
      <c r="WL19" s="4">
        <v>1</v>
      </c>
      <c r="WM19" s="4"/>
      <c r="WN19" s="4"/>
      <c r="WO19" s="4">
        <v>1</v>
      </c>
      <c r="WP19" s="4"/>
      <c r="WQ19" s="4"/>
      <c r="WR19" s="4">
        <v>1</v>
      </c>
      <c r="WS19" s="4"/>
      <c r="WT19" s="4"/>
      <c r="WU19" s="4">
        <v>1</v>
      </c>
      <c r="WV19" s="4"/>
      <c r="WW19" s="4"/>
      <c r="WX19" s="4">
        <v>1</v>
      </c>
      <c r="WY19" s="4"/>
      <c r="WZ19" s="4"/>
      <c r="XA19" s="4">
        <v>1</v>
      </c>
      <c r="XB19" s="4"/>
      <c r="XC19" s="4">
        <v>1</v>
      </c>
      <c r="XD19" s="4"/>
      <c r="XE19" s="4"/>
      <c r="XF19" s="4"/>
      <c r="XG19" s="4">
        <v>1</v>
      </c>
      <c r="XH19" s="4"/>
      <c r="XI19" s="4"/>
      <c r="XJ19" s="4">
        <v>1</v>
      </c>
      <c r="XK19" s="4"/>
    </row>
    <row r="20" spans="1:635" ht="15.75">
      <c r="A20" s="2">
        <v>7</v>
      </c>
      <c r="B20" s="1" t="s">
        <v>3215</v>
      </c>
      <c r="C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>
        <v>1</v>
      </c>
      <c r="BS20" s="1"/>
      <c r="BT20" s="1"/>
      <c r="BU20" s="1">
        <v>1</v>
      </c>
      <c r="BV20" s="1"/>
      <c r="BW20" s="1"/>
      <c r="BX20" s="1">
        <v>1</v>
      </c>
      <c r="BY20" s="1"/>
      <c r="BZ20" s="1"/>
      <c r="CA20" s="1">
        <v>1</v>
      </c>
      <c r="CB20" s="1"/>
      <c r="CC20" s="1"/>
      <c r="CD20" s="1">
        <v>1</v>
      </c>
      <c r="CE20" s="1"/>
      <c r="CF20" s="1"/>
      <c r="CG20" s="1">
        <v>1</v>
      </c>
      <c r="CH20" s="1"/>
      <c r="CI20" s="1"/>
      <c r="CJ20" s="1">
        <v>1</v>
      </c>
      <c r="CK20" s="1"/>
      <c r="CL20" s="1"/>
      <c r="CM20" s="1">
        <v>1</v>
      </c>
      <c r="CN20" s="1"/>
      <c r="CO20" s="1"/>
      <c r="CP20" s="1">
        <v>1</v>
      </c>
      <c r="CQ20" s="1"/>
      <c r="CR20" s="1"/>
      <c r="CS20" s="1">
        <v>1</v>
      </c>
      <c r="CT20" s="4"/>
      <c r="CU20" s="4"/>
      <c r="CV20" s="4">
        <v>1</v>
      </c>
      <c r="CW20" s="1"/>
      <c r="CX20" s="1"/>
      <c r="CY20" s="1">
        <v>1</v>
      </c>
      <c r="CZ20" s="1"/>
      <c r="DA20" s="1"/>
      <c r="DB20" s="1">
        <v>1</v>
      </c>
      <c r="DC20" s="1"/>
      <c r="DD20" s="1"/>
      <c r="DE20" s="1">
        <v>1</v>
      </c>
      <c r="DF20" s="1"/>
      <c r="DG20" s="4"/>
      <c r="DH20" s="4">
        <v>1</v>
      </c>
      <c r="DI20" s="4"/>
      <c r="DJ20" s="4"/>
      <c r="DK20" s="4">
        <v>1</v>
      </c>
      <c r="DL20" s="4"/>
      <c r="DM20" s="4">
        <v>1</v>
      </c>
      <c r="DN20" s="4"/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>
        <v>1</v>
      </c>
      <c r="EF20" s="4"/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>
        <v>1</v>
      </c>
      <c r="FV20" s="4"/>
      <c r="FW20" s="22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>
        <v>1</v>
      </c>
      <c r="GH20" s="4"/>
      <c r="GI20" s="4"/>
      <c r="GJ20" s="4">
        <v>1</v>
      </c>
      <c r="GK20" s="4"/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25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/>
      <c r="JH20" s="4">
        <v>1</v>
      </c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>
        <v>1</v>
      </c>
      <c r="KV20" s="4"/>
      <c r="KW20" s="4"/>
      <c r="KX20" s="4">
        <v>1</v>
      </c>
      <c r="KY20" s="4"/>
      <c r="KZ20" s="4"/>
      <c r="LA20" s="4">
        <v>1</v>
      </c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4"/>
      <c r="NH20" s="4"/>
      <c r="NI20" s="4">
        <v>1</v>
      </c>
      <c r="NJ20" s="4"/>
      <c r="NK20" s="4"/>
      <c r="NL20" s="4">
        <v>1</v>
      </c>
      <c r="NM20" s="4"/>
      <c r="NN20" s="4"/>
      <c r="NO20" s="4">
        <v>1</v>
      </c>
      <c r="NP20" s="4"/>
      <c r="NQ20" s="4"/>
      <c r="NR20" s="4">
        <v>1</v>
      </c>
      <c r="NS20" s="4"/>
      <c r="NT20" s="4"/>
      <c r="NU20" s="4">
        <v>1</v>
      </c>
      <c r="NV20" s="4"/>
      <c r="NW20" s="4"/>
      <c r="NX20" s="4">
        <v>1</v>
      </c>
      <c r="NY20" s="4"/>
      <c r="NZ20" s="4">
        <v>1</v>
      </c>
      <c r="OA20" s="4"/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>
        <v>1</v>
      </c>
      <c r="OV20" s="4"/>
      <c r="OW20" s="4"/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/>
      <c r="PK20" s="4">
        <v>1</v>
      </c>
      <c r="PL20" s="4"/>
      <c r="PM20" s="4"/>
      <c r="PN20" s="4">
        <v>1</v>
      </c>
      <c r="PO20" s="4"/>
      <c r="PP20" s="4"/>
      <c r="PQ20" s="4">
        <v>1</v>
      </c>
      <c r="PR20" s="4"/>
      <c r="PS20" s="4">
        <v>1</v>
      </c>
      <c r="PT20" s="4"/>
      <c r="PU20" s="4"/>
      <c r="PV20" s="4">
        <v>1</v>
      </c>
      <c r="PW20" s="4"/>
      <c r="PX20" s="4"/>
      <c r="PY20" s="4"/>
      <c r="PZ20" s="4">
        <v>1</v>
      </c>
      <c r="QA20" s="4"/>
      <c r="QB20" s="4"/>
      <c r="QC20" s="4">
        <v>1</v>
      </c>
      <c r="QD20" s="4"/>
      <c r="QE20" s="4"/>
      <c r="QF20" s="4">
        <v>1</v>
      </c>
      <c r="QG20" s="4"/>
      <c r="QH20" s="4"/>
      <c r="QI20" s="4">
        <v>1</v>
      </c>
      <c r="QJ20" s="4"/>
      <c r="QK20" s="4"/>
      <c r="QL20" s="4">
        <v>1</v>
      </c>
      <c r="QM20" s="4"/>
      <c r="QN20" s="4">
        <v>1</v>
      </c>
      <c r="QO20" s="4"/>
      <c r="QP20" s="4"/>
      <c r="QQ20" s="4"/>
      <c r="QR20" s="4">
        <v>1</v>
      </c>
      <c r="QS20" s="4"/>
      <c r="QT20" s="4"/>
      <c r="QU20" s="4">
        <v>1</v>
      </c>
      <c r="QV20" s="4"/>
      <c r="QW20" s="4"/>
      <c r="QX20" s="4">
        <v>1</v>
      </c>
      <c r="QY20" s="4"/>
      <c r="QZ20" s="4"/>
      <c r="RA20" s="4">
        <v>1</v>
      </c>
      <c r="RB20" s="4"/>
      <c r="RC20" s="4"/>
      <c r="RD20" s="4">
        <v>1</v>
      </c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/>
      <c r="RS20" s="4">
        <v>1</v>
      </c>
      <c r="RT20" s="4"/>
      <c r="RU20" s="4">
        <v>1</v>
      </c>
      <c r="RV20" s="4"/>
      <c r="RW20" s="4"/>
      <c r="RX20" s="4"/>
      <c r="RY20" s="4">
        <v>1</v>
      </c>
      <c r="RZ20" s="4"/>
      <c r="SA20" s="4"/>
      <c r="SB20" s="4">
        <v>1</v>
      </c>
      <c r="SC20" s="4"/>
      <c r="SD20" s="4"/>
      <c r="SE20" s="4">
        <v>1</v>
      </c>
      <c r="SF20" s="4"/>
      <c r="SG20" s="4"/>
      <c r="SH20" s="4">
        <v>1</v>
      </c>
      <c r="SI20" s="4"/>
      <c r="SJ20" s="4"/>
      <c r="SK20" s="4">
        <v>1</v>
      </c>
      <c r="SL20" s="4"/>
      <c r="SM20" s="4">
        <v>1</v>
      </c>
      <c r="SN20" s="4"/>
      <c r="SO20" s="4"/>
      <c r="SP20" s="4"/>
      <c r="SQ20" s="4">
        <v>1</v>
      </c>
      <c r="SR20" s="4"/>
      <c r="SS20" s="4"/>
      <c r="ST20" s="4">
        <v>1</v>
      </c>
      <c r="SU20" s="4"/>
      <c r="SV20" s="4"/>
      <c r="SW20" s="4">
        <v>1</v>
      </c>
      <c r="SX20" s="4"/>
      <c r="SY20" s="4"/>
      <c r="SZ20" s="4">
        <v>1</v>
      </c>
      <c r="TA20" s="4"/>
      <c r="TB20" s="4"/>
      <c r="TC20" s="4">
        <v>1</v>
      </c>
      <c r="TD20" s="4"/>
      <c r="TE20" s="4">
        <v>1</v>
      </c>
      <c r="TF20" s="4"/>
      <c r="TG20" s="22"/>
      <c r="TH20" s="4"/>
      <c r="TI20" s="4">
        <v>1</v>
      </c>
      <c r="TJ20" s="4"/>
      <c r="TK20" s="4"/>
      <c r="TL20" s="4">
        <v>1</v>
      </c>
      <c r="TM20" s="4"/>
      <c r="TN20" s="4">
        <v>1</v>
      </c>
      <c r="TO20" s="4"/>
      <c r="TP20" s="22"/>
      <c r="TQ20" s="4">
        <v>1</v>
      </c>
      <c r="TR20" s="4"/>
      <c r="TS20" s="22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>
        <v>1</v>
      </c>
      <c r="UJ20" s="4"/>
      <c r="UK20" s="4"/>
      <c r="UL20" s="4">
        <v>1</v>
      </c>
      <c r="UM20" s="4"/>
      <c r="UN20" s="4"/>
      <c r="UO20" s="4"/>
      <c r="UP20" s="4">
        <v>1</v>
      </c>
      <c r="UQ20" s="4"/>
      <c r="UR20" s="4"/>
      <c r="US20" s="4">
        <v>1</v>
      </c>
      <c r="UT20" s="4"/>
      <c r="UU20" s="4"/>
      <c r="UV20" s="4">
        <v>1</v>
      </c>
      <c r="UW20" s="4"/>
      <c r="UX20" s="4"/>
      <c r="UY20" s="4">
        <v>1</v>
      </c>
      <c r="UZ20" s="4"/>
      <c r="VA20" s="4"/>
      <c r="VB20" s="4">
        <v>1</v>
      </c>
      <c r="VC20" s="4"/>
      <c r="VD20" s="4"/>
      <c r="VE20" s="4">
        <v>1</v>
      </c>
      <c r="VF20" s="4"/>
      <c r="VG20" s="4">
        <v>1</v>
      </c>
      <c r="VH20" s="4"/>
      <c r="VI20" s="4"/>
      <c r="VJ20" s="4">
        <v>1</v>
      </c>
      <c r="VK20" s="4"/>
      <c r="VL20" s="4"/>
      <c r="VM20" s="4">
        <v>1</v>
      </c>
      <c r="VN20" s="4"/>
      <c r="VO20" s="4"/>
      <c r="VP20" s="4">
        <v>1</v>
      </c>
      <c r="VQ20" s="4"/>
      <c r="VR20" s="4"/>
      <c r="VS20" s="4">
        <v>1</v>
      </c>
      <c r="VT20" s="4"/>
      <c r="VU20" s="22"/>
      <c r="VV20" s="4">
        <v>1</v>
      </c>
      <c r="VW20" s="4"/>
      <c r="VX20" s="4"/>
      <c r="VY20" s="4">
        <v>1</v>
      </c>
      <c r="VZ20" s="4"/>
      <c r="WA20" s="4"/>
      <c r="WB20" s="4">
        <v>1</v>
      </c>
      <c r="WC20" s="4"/>
      <c r="WD20" s="4"/>
      <c r="WE20" s="4">
        <v>1</v>
      </c>
      <c r="WF20" s="4"/>
      <c r="WG20" s="4"/>
      <c r="WH20" s="4">
        <v>1</v>
      </c>
      <c r="WI20" s="4"/>
      <c r="WJ20" s="4"/>
      <c r="WK20" s="4"/>
      <c r="WL20" s="4">
        <v>1</v>
      </c>
      <c r="WM20" s="4"/>
      <c r="WN20" s="4">
        <v>1</v>
      </c>
      <c r="WO20" s="4"/>
      <c r="WP20" s="4"/>
      <c r="WQ20" s="4">
        <v>1</v>
      </c>
      <c r="WR20" s="4"/>
      <c r="WS20" s="4"/>
      <c r="WT20" s="4">
        <v>1</v>
      </c>
      <c r="WU20" s="4"/>
      <c r="WV20" s="4"/>
      <c r="WW20" s="4">
        <v>1</v>
      </c>
      <c r="WX20" s="4"/>
      <c r="WY20" s="4"/>
      <c r="WZ20" s="4"/>
      <c r="XA20" s="4">
        <v>1</v>
      </c>
      <c r="XB20" s="4"/>
      <c r="XC20" s="4">
        <v>1</v>
      </c>
      <c r="XD20" s="4"/>
      <c r="XE20" s="4"/>
      <c r="XF20" s="4">
        <v>1</v>
      </c>
      <c r="XG20" s="4"/>
      <c r="XH20" s="4"/>
      <c r="XI20" s="4"/>
      <c r="XJ20" s="4">
        <v>1</v>
      </c>
      <c r="XK20" s="4"/>
    </row>
    <row r="21" spans="1:635">
      <c r="A21" s="3">
        <v>8</v>
      </c>
      <c r="B21" s="4" t="s">
        <v>3218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/>
      <c r="DK21" s="4">
        <v>1</v>
      </c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22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/>
      <c r="GN21" s="4">
        <v>1</v>
      </c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/>
      <c r="IG21" s="4">
        <v>1</v>
      </c>
      <c r="IH21" s="4"/>
      <c r="II21" s="4"/>
      <c r="IJ21" s="4">
        <v>1</v>
      </c>
      <c r="IK21" s="4"/>
      <c r="IL21" s="4">
        <v>1</v>
      </c>
      <c r="IM21" s="4"/>
      <c r="IN21" s="4"/>
      <c r="IO21" s="25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/>
      <c r="LD21" s="4">
        <v>1</v>
      </c>
      <c r="LE21" s="4"/>
      <c r="LF21" s="4"/>
      <c r="LG21" s="4">
        <v>1</v>
      </c>
      <c r="LH21" s="4"/>
      <c r="LI21" s="4"/>
      <c r="LJ21" s="4">
        <v>1</v>
      </c>
      <c r="LK21" s="4"/>
      <c r="LL21" s="4"/>
      <c r="LM21" s="4">
        <v>1</v>
      </c>
      <c r="LN21" s="4"/>
      <c r="LO21" s="4"/>
      <c r="LP21" s="4">
        <v>1</v>
      </c>
      <c r="LQ21" s="4"/>
      <c r="LR21" s="4"/>
      <c r="LS21" s="4">
        <v>1</v>
      </c>
      <c r="LT21" s="4"/>
      <c r="LU21" s="4"/>
      <c r="LV21" s="4">
        <v>1</v>
      </c>
      <c r="LW21" s="4"/>
      <c r="LX21" s="4">
        <v>1</v>
      </c>
      <c r="LY21" s="4"/>
      <c r="LZ21" s="4"/>
      <c r="MA21" s="4">
        <v>1</v>
      </c>
      <c r="MB21" s="4"/>
      <c r="MC21" s="4"/>
      <c r="MD21" s="4"/>
      <c r="ME21" s="4">
        <v>1</v>
      </c>
      <c r="MF21" s="4"/>
      <c r="MG21" s="4"/>
      <c r="MH21" s="4">
        <v>1</v>
      </c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/>
      <c r="OA21" s="4">
        <v>1</v>
      </c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/>
      <c r="PH21" s="4">
        <v>1</v>
      </c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/>
      <c r="PT21" s="4">
        <v>1</v>
      </c>
      <c r="PU21" s="4"/>
      <c r="PV21" s="4"/>
      <c r="PW21" s="4">
        <v>1</v>
      </c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/>
      <c r="QO21" s="4">
        <v>1</v>
      </c>
      <c r="QP21" s="4"/>
      <c r="QQ21" s="4"/>
      <c r="QR21" s="4">
        <v>1</v>
      </c>
      <c r="QS21" s="4"/>
      <c r="QT21" s="4"/>
      <c r="QU21" s="4">
        <v>1</v>
      </c>
      <c r="QV21" s="4"/>
      <c r="QW21" s="4"/>
      <c r="QX21" s="4">
        <v>1</v>
      </c>
      <c r="QY21" s="4"/>
      <c r="QZ21" s="4"/>
      <c r="RA21" s="4">
        <v>1</v>
      </c>
      <c r="RB21" s="4"/>
      <c r="RC21" s="4">
        <v>1</v>
      </c>
      <c r="RD21" s="4"/>
      <c r="RE21" s="4"/>
      <c r="RF21" s="4"/>
      <c r="RG21" s="4">
        <v>1</v>
      </c>
      <c r="RH21" s="4"/>
      <c r="RI21" s="4">
        <v>1</v>
      </c>
      <c r="RJ21" s="4"/>
      <c r="RK21" s="4"/>
      <c r="RL21" s="4">
        <v>1</v>
      </c>
      <c r="RM21" s="4"/>
      <c r="RN21" s="4"/>
      <c r="RO21" s="4"/>
      <c r="RP21" s="4">
        <v>1</v>
      </c>
      <c r="RQ21" s="4"/>
      <c r="RR21" s="4">
        <v>1</v>
      </c>
      <c r="RS21" s="4"/>
      <c r="RT21" s="4"/>
      <c r="RU21" s="4"/>
      <c r="RV21" s="4">
        <v>1</v>
      </c>
      <c r="RW21" s="4"/>
      <c r="RX21" s="4"/>
      <c r="RY21" s="4">
        <v>1</v>
      </c>
      <c r="RZ21" s="4"/>
      <c r="SA21" s="4"/>
      <c r="SB21" s="4">
        <v>1</v>
      </c>
      <c r="SC21" s="4"/>
      <c r="SD21" s="4">
        <v>1</v>
      </c>
      <c r="SE21" s="4"/>
      <c r="SF21" s="4"/>
      <c r="SG21" s="4">
        <v>1</v>
      </c>
      <c r="SH21" s="4"/>
      <c r="SI21" s="4"/>
      <c r="SJ21" s="4"/>
      <c r="SK21" s="4">
        <v>1</v>
      </c>
      <c r="SL21" s="4"/>
      <c r="SM21" s="4"/>
      <c r="SN21" s="4">
        <v>1</v>
      </c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4"/>
      <c r="SY21" s="4">
        <v>1</v>
      </c>
      <c r="SZ21" s="4"/>
      <c r="TA21" s="4"/>
      <c r="TB21" s="4">
        <v>1</v>
      </c>
      <c r="TC21" s="4"/>
      <c r="TD21" s="4"/>
      <c r="TE21" s="4"/>
      <c r="TF21" s="4">
        <v>1</v>
      </c>
      <c r="TG21" s="22"/>
      <c r="TH21" s="4">
        <v>1</v>
      </c>
      <c r="TI21" s="4"/>
      <c r="TJ21" s="4"/>
      <c r="TK21" s="4"/>
      <c r="TL21" s="4">
        <v>1</v>
      </c>
      <c r="TM21" s="4"/>
      <c r="TN21" s="4">
        <v>1</v>
      </c>
      <c r="TO21" s="4"/>
      <c r="TP21" s="22"/>
      <c r="TQ21" s="4"/>
      <c r="TR21" s="4">
        <v>1</v>
      </c>
      <c r="TS21" s="22"/>
      <c r="TT21" s="4"/>
      <c r="TU21" s="4">
        <v>1</v>
      </c>
      <c r="TV21" s="4"/>
      <c r="TW21" s="4"/>
      <c r="TX21" s="4">
        <v>1</v>
      </c>
      <c r="TY21" s="4"/>
      <c r="TZ21" s="4"/>
      <c r="UA21" s="4">
        <v>1</v>
      </c>
      <c r="UB21" s="4"/>
      <c r="UC21" s="4">
        <v>1</v>
      </c>
      <c r="UD21" s="4"/>
      <c r="UE21" s="4"/>
      <c r="UF21" s="4"/>
      <c r="UG21" s="4">
        <v>1</v>
      </c>
      <c r="UH21" s="4"/>
      <c r="UI21" s="4"/>
      <c r="UJ21" s="4">
        <v>1</v>
      </c>
      <c r="UK21" s="4"/>
      <c r="UL21" s="4"/>
      <c r="UM21" s="4">
        <v>1</v>
      </c>
      <c r="UN21" s="4"/>
      <c r="UO21" s="4">
        <v>1</v>
      </c>
      <c r="UP21" s="4"/>
      <c r="UQ21" s="4"/>
      <c r="UR21" s="4"/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4"/>
      <c r="VG21" s="4">
        <v>1</v>
      </c>
      <c r="VH21" s="4"/>
      <c r="VI21" s="4"/>
      <c r="VJ21" s="4">
        <v>1</v>
      </c>
      <c r="VK21" s="4"/>
      <c r="VL21" s="4"/>
      <c r="VM21" s="4"/>
      <c r="VN21" s="4">
        <v>1</v>
      </c>
      <c r="VO21" s="4"/>
      <c r="VP21" s="4"/>
      <c r="VQ21" s="4">
        <v>1</v>
      </c>
      <c r="VR21" s="4"/>
      <c r="VS21" s="4"/>
      <c r="VT21" s="4">
        <v>1</v>
      </c>
      <c r="VU21" s="22"/>
      <c r="VV21" s="4"/>
      <c r="VW21" s="4">
        <v>1</v>
      </c>
      <c r="VX21" s="4"/>
      <c r="VY21" s="4"/>
      <c r="VZ21" s="4">
        <v>1</v>
      </c>
      <c r="WA21" s="4"/>
      <c r="WB21" s="4"/>
      <c r="WC21" s="4">
        <v>1</v>
      </c>
      <c r="WD21" s="4"/>
      <c r="WE21" s="4"/>
      <c r="WF21" s="4">
        <v>1</v>
      </c>
      <c r="WG21" s="4"/>
      <c r="WH21" s="4"/>
      <c r="WI21" s="4">
        <v>1</v>
      </c>
      <c r="WJ21" s="4"/>
      <c r="WK21" s="4">
        <v>1</v>
      </c>
      <c r="WL21" s="4"/>
      <c r="WM21" s="4"/>
      <c r="WN21" s="4"/>
      <c r="WO21" s="4">
        <v>1</v>
      </c>
      <c r="WP21" s="4"/>
      <c r="WQ21" s="4"/>
      <c r="WR21" s="4">
        <v>1</v>
      </c>
      <c r="WS21" s="4"/>
      <c r="WT21" s="4">
        <v>1</v>
      </c>
      <c r="WU21" s="4"/>
      <c r="WV21" s="4"/>
      <c r="WW21" s="4"/>
      <c r="WX21" s="4">
        <v>1</v>
      </c>
      <c r="WY21" s="4"/>
      <c r="WZ21" s="4">
        <v>1</v>
      </c>
      <c r="XA21" s="4"/>
      <c r="XB21" s="4"/>
      <c r="XC21" s="4"/>
      <c r="XD21" s="4">
        <v>1</v>
      </c>
      <c r="XE21" s="4"/>
      <c r="XF21" s="4">
        <v>1</v>
      </c>
      <c r="XG21" s="4"/>
      <c r="XH21" s="4"/>
      <c r="XI21" s="4">
        <v>1</v>
      </c>
      <c r="XJ21" s="4"/>
      <c r="XK21" s="4"/>
    </row>
    <row r="22" spans="1:635">
      <c r="A22" s="3">
        <v>9</v>
      </c>
      <c r="B22" s="4" t="s">
        <v>3219</v>
      </c>
      <c r="C22" s="3"/>
      <c r="D22" s="3">
        <v>1</v>
      </c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10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>
        <v>1</v>
      </c>
      <c r="CV22" s="4"/>
      <c r="CW22" s="4"/>
      <c r="CX22" s="4">
        <v>1</v>
      </c>
      <c r="CY22" s="4"/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>
        <v>1</v>
      </c>
      <c r="EF22" s="4"/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4"/>
      <c r="FI22" s="4"/>
      <c r="FJ22" s="4">
        <v>1</v>
      </c>
      <c r="FK22" s="4"/>
      <c r="FL22" s="4">
        <v>1</v>
      </c>
      <c r="FM22" s="4"/>
      <c r="FN22" s="4"/>
      <c r="FO22" s="4"/>
      <c r="FP22" s="4">
        <v>1</v>
      </c>
      <c r="FQ22" s="4"/>
      <c r="FR22" s="4">
        <v>1</v>
      </c>
      <c r="FS22" s="4"/>
      <c r="FT22" s="4"/>
      <c r="FU22" s="4">
        <v>1</v>
      </c>
      <c r="FV22" s="4"/>
      <c r="FW22" s="22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>
        <v>1</v>
      </c>
      <c r="GH22" s="4"/>
      <c r="GI22" s="4"/>
      <c r="GJ22" s="4">
        <v>1</v>
      </c>
      <c r="GK22" s="4"/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>
        <v>1</v>
      </c>
      <c r="HX22" s="4"/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25"/>
      <c r="IP22" s="4">
        <v>1</v>
      </c>
      <c r="IQ22" s="4"/>
      <c r="IR22" s="4"/>
      <c r="IS22" s="4">
        <v>1</v>
      </c>
      <c r="IT22" s="4"/>
      <c r="IU22" s="4"/>
      <c r="IV22" s="4">
        <v>1</v>
      </c>
      <c r="IW22" s="4"/>
      <c r="IX22" s="4"/>
      <c r="IY22" s="4">
        <v>1</v>
      </c>
      <c r="IZ22" s="4"/>
      <c r="JA22" s="4"/>
      <c r="JB22" s="4">
        <v>1</v>
      </c>
      <c r="JC22" s="4"/>
      <c r="JD22" s="4"/>
      <c r="JE22" s="4">
        <v>1</v>
      </c>
      <c r="JF22" s="4"/>
      <c r="JG22" s="4"/>
      <c r="JH22" s="4">
        <v>1</v>
      </c>
      <c r="JI22" s="4"/>
      <c r="JJ22" s="4"/>
      <c r="JK22" s="4">
        <v>1</v>
      </c>
      <c r="JL22" s="4"/>
      <c r="JM22" s="4"/>
      <c r="JN22" s="4">
        <v>1</v>
      </c>
      <c r="JO22" s="4"/>
      <c r="JP22" s="4"/>
      <c r="JQ22" s="4">
        <v>1</v>
      </c>
      <c r="JR22" s="4"/>
      <c r="JS22" s="4"/>
      <c r="JT22" s="4">
        <v>1</v>
      </c>
      <c r="JU22" s="4"/>
      <c r="JV22" s="4"/>
      <c r="JW22" s="4">
        <v>1</v>
      </c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4"/>
      <c r="KI22" s="4">
        <v>1</v>
      </c>
      <c r="KJ22" s="4"/>
      <c r="KK22" s="4"/>
      <c r="KL22" s="4">
        <v>1</v>
      </c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>
        <v>1</v>
      </c>
      <c r="KV22" s="4"/>
      <c r="KW22" s="4"/>
      <c r="KX22" s="4">
        <v>1</v>
      </c>
      <c r="KY22" s="4"/>
      <c r="KZ22" s="4"/>
      <c r="LA22" s="4">
        <v>1</v>
      </c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/>
      <c r="ME22" s="4">
        <v>1</v>
      </c>
      <c r="MF22" s="4"/>
      <c r="MG22" s="4"/>
      <c r="MH22" s="4">
        <v>1</v>
      </c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/>
      <c r="OA22" s="4">
        <v>1</v>
      </c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/>
      <c r="PG22" s="4"/>
      <c r="PH22" s="4">
        <v>1</v>
      </c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/>
      <c r="QO22" s="4">
        <v>1</v>
      </c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/>
      <c r="RD22" s="4">
        <v>1</v>
      </c>
      <c r="RE22" s="4"/>
      <c r="RF22" s="4">
        <v>1</v>
      </c>
      <c r="RG22" s="4"/>
      <c r="RH22" s="4"/>
      <c r="RI22" s="4"/>
      <c r="RJ22" s="4">
        <v>1</v>
      </c>
      <c r="RK22" s="4"/>
      <c r="RL22" s="4"/>
      <c r="RM22" s="4">
        <v>1</v>
      </c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/>
      <c r="SE22" s="4">
        <v>1</v>
      </c>
      <c r="SF22" s="4"/>
      <c r="SG22" s="4"/>
      <c r="SH22" s="4">
        <v>1</v>
      </c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/>
      <c r="ST22" s="4">
        <v>1</v>
      </c>
      <c r="SU22" s="4"/>
      <c r="SV22" s="4"/>
      <c r="SW22" s="4">
        <v>1</v>
      </c>
      <c r="SX22" s="4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22"/>
      <c r="TH22" s="4">
        <v>1</v>
      </c>
      <c r="TI22" s="4"/>
      <c r="TJ22" s="4"/>
      <c r="TK22" s="4">
        <v>1</v>
      </c>
      <c r="TL22" s="4"/>
      <c r="TM22" s="4"/>
      <c r="TN22" s="4"/>
      <c r="TO22" s="4">
        <v>1</v>
      </c>
      <c r="TP22" s="22"/>
      <c r="TQ22" s="4">
        <v>1</v>
      </c>
      <c r="TR22" s="4"/>
      <c r="TS22" s="22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/>
      <c r="UD22" s="4">
        <v>1</v>
      </c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/>
      <c r="UP22" s="4">
        <v>1</v>
      </c>
      <c r="UQ22" s="4"/>
      <c r="UR22" s="4">
        <v>1</v>
      </c>
      <c r="US22" s="4"/>
      <c r="UT22" s="4"/>
      <c r="UU22" s="4"/>
      <c r="UV22" s="4">
        <v>1</v>
      </c>
      <c r="UW22" s="4"/>
      <c r="UX22" s="4"/>
      <c r="UY22" s="4">
        <v>1</v>
      </c>
      <c r="UZ22" s="4"/>
      <c r="VA22" s="4"/>
      <c r="VB22" s="4">
        <v>1</v>
      </c>
      <c r="VC22" s="4"/>
      <c r="VD22" s="4">
        <v>1</v>
      </c>
      <c r="VE22" s="4"/>
      <c r="VF22" s="4"/>
      <c r="VG22" s="4"/>
      <c r="VH22" s="4">
        <v>1</v>
      </c>
      <c r="VI22" s="4"/>
      <c r="VJ22" s="4"/>
      <c r="VK22" s="4">
        <v>1</v>
      </c>
      <c r="VL22" s="4"/>
      <c r="VM22" s="4">
        <v>1</v>
      </c>
      <c r="VN22" s="4"/>
      <c r="VO22" s="4"/>
      <c r="VP22" s="4">
        <v>1</v>
      </c>
      <c r="VQ22" s="4"/>
      <c r="VR22" s="4"/>
      <c r="VS22" s="4">
        <v>1</v>
      </c>
      <c r="VT22" s="4"/>
      <c r="VU22" s="22"/>
      <c r="VV22" s="4">
        <v>1</v>
      </c>
      <c r="VW22" s="4"/>
      <c r="VX22" s="4"/>
      <c r="VY22" s="4">
        <v>1</v>
      </c>
      <c r="VZ22" s="4"/>
      <c r="WA22" s="4"/>
      <c r="WB22" s="4">
        <v>1</v>
      </c>
      <c r="WC22" s="4"/>
      <c r="WD22" s="4"/>
      <c r="WE22" s="4">
        <v>1</v>
      </c>
      <c r="WF22" s="4"/>
      <c r="WG22" s="4"/>
      <c r="WH22" s="4">
        <v>1</v>
      </c>
      <c r="WI22" s="4"/>
      <c r="WJ22" s="4"/>
      <c r="WK22" s="4">
        <v>1</v>
      </c>
      <c r="WL22" s="4"/>
      <c r="WM22" s="4"/>
      <c r="WN22" s="4">
        <v>1</v>
      </c>
      <c r="WO22" s="4"/>
      <c r="WP22" s="4"/>
      <c r="WQ22" s="4">
        <v>1</v>
      </c>
      <c r="WR22" s="4"/>
      <c r="WS22" s="4"/>
      <c r="WT22" s="4">
        <v>1</v>
      </c>
      <c r="WU22" s="4"/>
      <c r="WV22" s="4"/>
      <c r="WW22" s="4">
        <v>1</v>
      </c>
      <c r="WX22" s="4"/>
      <c r="WY22" s="4"/>
      <c r="WZ22" s="4">
        <v>1</v>
      </c>
      <c r="XA22" s="4"/>
      <c r="XB22" s="4"/>
      <c r="XC22" s="4">
        <v>1</v>
      </c>
      <c r="XD22" s="4"/>
      <c r="XE22" s="4"/>
      <c r="XF22" s="4">
        <v>1</v>
      </c>
      <c r="XG22" s="4"/>
      <c r="XH22" s="4"/>
      <c r="XI22" s="4">
        <v>1</v>
      </c>
      <c r="XJ22" s="4"/>
      <c r="XK22" s="4"/>
    </row>
    <row r="23" spans="1:635">
      <c r="A23" s="3">
        <v>10</v>
      </c>
      <c r="B23" s="4" t="s">
        <v>3216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22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/>
      <c r="GN23" s="4">
        <v>1</v>
      </c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25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/>
      <c r="ME23" s="4">
        <v>1</v>
      </c>
      <c r="MF23" s="4"/>
      <c r="MG23" s="4"/>
      <c r="MH23" s="4">
        <v>1</v>
      </c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>
        <v>1</v>
      </c>
      <c r="NR23" s="4"/>
      <c r="NS23" s="4"/>
      <c r="NT23" s="4">
        <v>1</v>
      </c>
      <c r="NU23" s="4"/>
      <c r="NV23" s="4"/>
      <c r="NW23" s="4">
        <v>1</v>
      </c>
      <c r="NX23" s="4"/>
      <c r="NY23" s="4"/>
      <c r="NZ23" s="4"/>
      <c r="OA23" s="4">
        <v>1</v>
      </c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/>
      <c r="PK23" s="4">
        <v>1</v>
      </c>
      <c r="PL23" s="4"/>
      <c r="PM23" s="4"/>
      <c r="PN23" s="4">
        <v>1</v>
      </c>
      <c r="PO23" s="4"/>
      <c r="PP23" s="4"/>
      <c r="PQ23" s="4">
        <v>1</v>
      </c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/>
      <c r="RG23" s="4">
        <v>1</v>
      </c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/>
      <c r="RV23" s="4">
        <v>1</v>
      </c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/>
      <c r="SY23" s="4">
        <v>1</v>
      </c>
      <c r="SZ23" s="4"/>
      <c r="TA23" s="4"/>
      <c r="TB23" s="4">
        <v>1</v>
      </c>
      <c r="TC23" s="4"/>
      <c r="TD23" s="4"/>
      <c r="TE23" s="4">
        <v>1</v>
      </c>
      <c r="TF23" s="4"/>
      <c r="TG23" s="22"/>
      <c r="TH23" s="4">
        <v>1</v>
      </c>
      <c r="TI23" s="4"/>
      <c r="TJ23" s="4"/>
      <c r="TK23" s="4">
        <v>1</v>
      </c>
      <c r="TL23" s="4"/>
      <c r="TM23" s="4"/>
      <c r="TN23" s="4">
        <v>1</v>
      </c>
      <c r="TO23" s="4"/>
      <c r="TP23" s="22"/>
      <c r="TQ23" s="4">
        <v>1</v>
      </c>
      <c r="TR23" s="4"/>
      <c r="TS23" s="22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>
        <v>1</v>
      </c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>
        <v>1</v>
      </c>
      <c r="VK23" s="4"/>
      <c r="VL23" s="4"/>
      <c r="VM23" s="4">
        <v>1</v>
      </c>
      <c r="VN23" s="4"/>
      <c r="VO23" s="4"/>
      <c r="VP23" s="4">
        <v>1</v>
      </c>
      <c r="VQ23" s="4"/>
      <c r="VR23" s="4"/>
      <c r="VS23" s="4">
        <v>1</v>
      </c>
      <c r="VT23" s="4"/>
      <c r="VU23" s="22"/>
      <c r="VV23" s="4">
        <v>1</v>
      </c>
      <c r="VW23" s="4"/>
      <c r="VX23" s="4"/>
      <c r="VY23" s="4">
        <v>1</v>
      </c>
      <c r="VZ23" s="4"/>
      <c r="WA23" s="4"/>
      <c r="WB23" s="4">
        <v>1</v>
      </c>
      <c r="WC23" s="4"/>
      <c r="WD23" s="4"/>
      <c r="WE23" s="4">
        <v>1</v>
      </c>
      <c r="WF23" s="4"/>
      <c r="WG23" s="4"/>
      <c r="WH23" s="4">
        <v>1</v>
      </c>
      <c r="WI23" s="4"/>
      <c r="WJ23" s="4"/>
      <c r="WK23" s="4">
        <v>1</v>
      </c>
      <c r="WL23" s="4"/>
      <c r="WM23" s="4"/>
      <c r="WN23" s="4">
        <v>1</v>
      </c>
      <c r="WO23" s="4"/>
      <c r="WP23" s="4"/>
      <c r="WQ23" s="4">
        <v>1</v>
      </c>
      <c r="WR23" s="4"/>
      <c r="WS23" s="4"/>
      <c r="WT23" s="4">
        <v>1</v>
      </c>
      <c r="WU23" s="4"/>
      <c r="WV23" s="4"/>
      <c r="WW23" s="4">
        <v>1</v>
      </c>
      <c r="WX23" s="4"/>
      <c r="WY23" s="4"/>
      <c r="WZ23" s="4"/>
      <c r="XA23" s="4">
        <v>1</v>
      </c>
      <c r="XB23" s="4"/>
      <c r="XC23" s="4">
        <v>1</v>
      </c>
      <c r="XD23" s="4"/>
      <c r="XE23" s="4"/>
      <c r="XF23" s="4"/>
      <c r="XG23" s="4">
        <v>1</v>
      </c>
      <c r="XH23" s="4"/>
      <c r="XI23" s="4">
        <v>1</v>
      </c>
      <c r="XJ23" s="4"/>
      <c r="XK23" s="4"/>
    </row>
    <row r="24" spans="1:635">
      <c r="A24" s="3">
        <v>11</v>
      </c>
      <c r="B24" s="4" t="s">
        <v>3220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/>
      <c r="FS24" s="4">
        <v>1</v>
      </c>
      <c r="FT24" s="4"/>
      <c r="FU24" s="4"/>
      <c r="FV24" s="4">
        <v>1</v>
      </c>
      <c r="FW24" s="22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/>
      <c r="GH24" s="4">
        <v>1</v>
      </c>
      <c r="GI24" s="4"/>
      <c r="GJ24" s="4"/>
      <c r="GK24" s="4">
        <v>1</v>
      </c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25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/>
      <c r="ME24" s="4">
        <v>1</v>
      </c>
      <c r="MF24" s="4"/>
      <c r="MG24" s="4"/>
      <c r="MH24" s="4">
        <v>1</v>
      </c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/>
      <c r="PK24" s="4">
        <v>1</v>
      </c>
      <c r="PL24" s="4"/>
      <c r="PM24" s="4"/>
      <c r="PN24" s="4">
        <v>1</v>
      </c>
      <c r="PO24" s="4"/>
      <c r="PP24" s="4"/>
      <c r="PQ24" s="4">
        <v>1</v>
      </c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4"/>
      <c r="SY24" s="4">
        <v>1</v>
      </c>
      <c r="SZ24" s="4"/>
      <c r="TA24" s="4"/>
      <c r="TB24" s="4">
        <v>1</v>
      </c>
      <c r="TC24" s="4"/>
      <c r="TD24" s="4"/>
      <c r="TE24" s="4">
        <v>1</v>
      </c>
      <c r="TF24" s="4"/>
      <c r="TG24" s="22"/>
      <c r="TH24" s="4"/>
      <c r="TI24" s="4">
        <v>1</v>
      </c>
      <c r="TJ24" s="4"/>
      <c r="TK24" s="4">
        <v>1</v>
      </c>
      <c r="TL24" s="4"/>
      <c r="TM24" s="4"/>
      <c r="TN24" s="4">
        <v>1</v>
      </c>
      <c r="TO24" s="4"/>
      <c r="TP24" s="22"/>
      <c r="TQ24" s="4">
        <v>1</v>
      </c>
      <c r="TR24" s="4"/>
      <c r="TS24" s="22"/>
      <c r="TT24" s="4">
        <v>1</v>
      </c>
      <c r="TU24" s="4"/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>
        <v>1</v>
      </c>
      <c r="UY24" s="4"/>
      <c r="UZ24" s="4"/>
      <c r="VA24" s="4">
        <v>1</v>
      </c>
      <c r="VB24" s="4"/>
      <c r="VC24" s="4"/>
      <c r="VD24" s="4">
        <v>1</v>
      </c>
      <c r="VE24" s="4"/>
      <c r="VF24" s="4"/>
      <c r="VG24" s="4">
        <v>1</v>
      </c>
      <c r="VH24" s="4"/>
      <c r="VI24" s="4"/>
      <c r="VJ24" s="4">
        <v>1</v>
      </c>
      <c r="VK24" s="4"/>
      <c r="VL24" s="4"/>
      <c r="VM24" s="4">
        <v>1</v>
      </c>
      <c r="VN24" s="4"/>
      <c r="VO24" s="4"/>
      <c r="VP24" s="4">
        <v>1</v>
      </c>
      <c r="VQ24" s="4"/>
      <c r="VR24" s="4"/>
      <c r="VS24" s="4">
        <v>1</v>
      </c>
      <c r="VT24" s="4"/>
      <c r="VU24" s="22"/>
      <c r="VV24" s="4">
        <v>1</v>
      </c>
      <c r="VW24" s="4"/>
      <c r="VX24" s="4"/>
      <c r="VY24" s="4">
        <v>1</v>
      </c>
      <c r="VZ24" s="4"/>
      <c r="WA24" s="4"/>
      <c r="WB24" s="4">
        <v>1</v>
      </c>
      <c r="WC24" s="4"/>
      <c r="WD24" s="4"/>
      <c r="WE24" s="4">
        <v>1</v>
      </c>
      <c r="WF24" s="4"/>
      <c r="WG24" s="4"/>
      <c r="WH24" s="4">
        <v>1</v>
      </c>
      <c r="WI24" s="4"/>
      <c r="WJ24" s="4"/>
      <c r="WK24" s="4">
        <v>1</v>
      </c>
      <c r="WL24" s="4"/>
      <c r="WM24" s="4"/>
      <c r="WN24" s="4">
        <v>1</v>
      </c>
      <c r="WO24" s="4"/>
      <c r="WP24" s="4"/>
      <c r="WQ24" s="4">
        <v>1</v>
      </c>
      <c r="WR24" s="4"/>
      <c r="WS24" s="4"/>
      <c r="WT24" s="4">
        <v>1</v>
      </c>
      <c r="WU24" s="4"/>
      <c r="WV24" s="4"/>
      <c r="WW24" s="4">
        <v>1</v>
      </c>
      <c r="WX24" s="4"/>
      <c r="WY24" s="4"/>
      <c r="WZ24" s="4">
        <v>1</v>
      </c>
      <c r="XA24" s="4"/>
      <c r="XB24" s="4"/>
      <c r="XC24" s="4">
        <v>1</v>
      </c>
      <c r="XD24" s="4"/>
      <c r="XE24" s="4"/>
      <c r="XF24" s="4">
        <v>1</v>
      </c>
      <c r="XG24" s="4"/>
      <c r="XH24" s="4"/>
      <c r="XI24" s="4">
        <v>1</v>
      </c>
      <c r="XJ24" s="4"/>
      <c r="XK24" s="4"/>
    </row>
    <row r="25" spans="1:635">
      <c r="A25" s="47">
        <v>12</v>
      </c>
      <c r="B25" s="4" t="s">
        <v>3222</v>
      </c>
      <c r="C25" s="47">
        <v>1</v>
      </c>
      <c r="D25" s="47"/>
      <c r="E25" s="47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22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>
        <v>1</v>
      </c>
      <c r="IM25" s="4"/>
      <c r="IN25" s="4"/>
      <c r="IO25" s="25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/>
      <c r="ME25" s="4">
        <v>1</v>
      </c>
      <c r="MF25" s="4"/>
      <c r="MG25" s="4"/>
      <c r="MH25" s="4">
        <v>1</v>
      </c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/>
      <c r="PK25" s="4">
        <v>1</v>
      </c>
      <c r="PL25" s="4"/>
      <c r="PM25" s="4"/>
      <c r="PN25" s="4">
        <v>1</v>
      </c>
      <c r="PO25" s="4"/>
      <c r="PP25" s="4"/>
      <c r="PQ25" s="4">
        <v>1</v>
      </c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4"/>
      <c r="SY25" s="4">
        <v>1</v>
      </c>
      <c r="SZ25" s="4"/>
      <c r="TA25" s="4"/>
      <c r="TB25" s="4">
        <v>1</v>
      </c>
      <c r="TC25" s="4"/>
      <c r="TD25" s="4"/>
      <c r="TE25" s="4">
        <v>1</v>
      </c>
      <c r="TF25" s="4"/>
      <c r="TG25" s="22"/>
      <c r="TH25" s="4">
        <v>1</v>
      </c>
      <c r="TI25" s="4"/>
      <c r="TJ25" s="4"/>
      <c r="TK25" s="4">
        <v>1</v>
      </c>
      <c r="TL25" s="4"/>
      <c r="TM25" s="4"/>
      <c r="TN25" s="4">
        <v>1</v>
      </c>
      <c r="TO25" s="4"/>
      <c r="TP25" s="22"/>
      <c r="TQ25" s="4">
        <v>1</v>
      </c>
      <c r="TR25" s="4"/>
      <c r="TS25" s="22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4"/>
      <c r="VM25" s="4">
        <v>1</v>
      </c>
      <c r="VN25" s="4"/>
      <c r="VO25" s="4"/>
      <c r="VP25" s="4">
        <v>1</v>
      </c>
      <c r="VQ25" s="4"/>
      <c r="VR25" s="4"/>
      <c r="VS25" s="4">
        <v>1</v>
      </c>
      <c r="VT25" s="4"/>
      <c r="VU25" s="22"/>
      <c r="VV25" s="4">
        <v>1</v>
      </c>
      <c r="VW25" s="4"/>
      <c r="VX25" s="4"/>
      <c r="VY25" s="4">
        <v>1</v>
      </c>
      <c r="VZ25" s="4"/>
      <c r="WA25" s="4"/>
      <c r="WB25" s="4">
        <v>1</v>
      </c>
      <c r="WC25" s="4"/>
      <c r="WD25" s="4"/>
      <c r="WE25" s="4"/>
      <c r="WF25" s="4">
        <v>1</v>
      </c>
      <c r="WG25" s="4"/>
      <c r="WH25" s="4">
        <v>1</v>
      </c>
      <c r="WI25" s="4"/>
      <c r="WJ25" s="4"/>
      <c r="WK25" s="4">
        <v>1</v>
      </c>
      <c r="WL25" s="4"/>
      <c r="WM25" s="4"/>
      <c r="WN25" s="4">
        <v>1</v>
      </c>
      <c r="WO25" s="4"/>
      <c r="WP25" s="4"/>
      <c r="WQ25" s="4">
        <v>1</v>
      </c>
      <c r="WR25" s="4"/>
      <c r="WS25" s="4"/>
      <c r="WT25" s="4">
        <v>1</v>
      </c>
      <c r="WU25" s="4"/>
      <c r="WV25" s="4"/>
      <c r="WW25" s="4">
        <v>1</v>
      </c>
      <c r="WX25" s="4"/>
      <c r="WY25" s="4"/>
      <c r="WZ25" s="4">
        <v>1</v>
      </c>
      <c r="XA25" s="4"/>
      <c r="XB25" s="4"/>
      <c r="XC25" s="4">
        <v>1</v>
      </c>
      <c r="XD25" s="4"/>
      <c r="XE25" s="4"/>
      <c r="XF25" s="4">
        <v>1</v>
      </c>
      <c r="XG25" s="4"/>
      <c r="XH25" s="4"/>
      <c r="XI25" s="4">
        <v>1</v>
      </c>
      <c r="XJ25" s="4"/>
      <c r="XK25" s="4"/>
    </row>
    <row r="26" spans="1:635">
      <c r="A26" s="47">
        <v>13</v>
      </c>
      <c r="B26" s="4" t="s">
        <v>3223</v>
      </c>
      <c r="C26" s="47">
        <v>1</v>
      </c>
      <c r="D26" s="47"/>
      <c r="E26" s="47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4">
        <v>1</v>
      </c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/>
      <c r="CD26" s="4">
        <v>1</v>
      </c>
      <c r="CE26" s="4"/>
      <c r="CF26" s="4">
        <v>1</v>
      </c>
      <c r="CG26" s="4"/>
      <c r="CH26" s="4"/>
      <c r="CI26" s="4">
        <v>1</v>
      </c>
      <c r="CJ26" s="4"/>
      <c r="CK26" s="4"/>
      <c r="CL26" s="4"/>
      <c r="CM26" s="4">
        <v>1</v>
      </c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22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/>
      <c r="IA26" s="4">
        <v>1</v>
      </c>
      <c r="IB26" s="4"/>
      <c r="IC26" s="4"/>
      <c r="ID26" s="4">
        <v>1</v>
      </c>
      <c r="IE26" s="4"/>
      <c r="IF26" s="4">
        <v>1</v>
      </c>
      <c r="IG26" s="4"/>
      <c r="IH26" s="4"/>
      <c r="II26" s="4"/>
      <c r="IJ26" s="4">
        <v>1</v>
      </c>
      <c r="IK26" s="4"/>
      <c r="IL26" s="4">
        <v>1</v>
      </c>
      <c r="IM26" s="4"/>
      <c r="IN26" s="4"/>
      <c r="IO26" s="25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/>
      <c r="ME26" s="4">
        <v>1</v>
      </c>
      <c r="MF26" s="4"/>
      <c r="MG26" s="4"/>
      <c r="MH26" s="4">
        <v>1</v>
      </c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/>
      <c r="MW26" s="4"/>
      <c r="MX26" s="4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4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4"/>
      <c r="NQ26" s="4">
        <v>1</v>
      </c>
      <c r="NR26" s="4"/>
      <c r="NS26" s="4"/>
      <c r="NT26" s="4">
        <v>1</v>
      </c>
      <c r="NU26" s="4"/>
      <c r="NV26" s="4"/>
      <c r="NW26" s="4">
        <v>1</v>
      </c>
      <c r="NX26" s="4"/>
      <c r="NY26" s="4"/>
      <c r="NZ26" s="4">
        <v>1</v>
      </c>
      <c r="OA26" s="4"/>
      <c r="OB26" s="4"/>
      <c r="OC26" s="4">
        <v>1</v>
      </c>
      <c r="OD26" s="4"/>
      <c r="OE26" s="4"/>
      <c r="OF26" s="4">
        <v>1</v>
      </c>
      <c r="OG26" s="4"/>
      <c r="OH26" s="4"/>
      <c r="OI26" s="4">
        <v>1</v>
      </c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>
        <v>1</v>
      </c>
      <c r="OS26" s="4"/>
      <c r="OT26" s="4"/>
      <c r="OU26" s="4">
        <v>1</v>
      </c>
      <c r="OV26" s="4"/>
      <c r="OW26" s="4"/>
      <c r="OX26" s="4">
        <v>1</v>
      </c>
      <c r="OY26" s="4"/>
      <c r="OZ26" s="4"/>
      <c r="PA26" s="4">
        <v>1</v>
      </c>
      <c r="PB26" s="4"/>
      <c r="PC26" s="4"/>
      <c r="PD26" s="4"/>
      <c r="PE26" s="4"/>
      <c r="PF26" s="4"/>
      <c r="PG26" s="4">
        <v>1</v>
      </c>
      <c r="PH26" s="4"/>
      <c r="PI26" s="4"/>
      <c r="PJ26" s="4"/>
      <c r="PK26" s="4">
        <v>1</v>
      </c>
      <c r="PL26" s="4"/>
      <c r="PM26" s="4"/>
      <c r="PN26" s="4">
        <v>1</v>
      </c>
      <c r="PO26" s="4"/>
      <c r="PP26" s="4"/>
      <c r="PQ26" s="4">
        <v>1</v>
      </c>
      <c r="PR26" s="4"/>
      <c r="PS26" s="4">
        <v>1</v>
      </c>
      <c r="PT26" s="4"/>
      <c r="PU26" s="4"/>
      <c r="PV26" s="4">
        <v>1</v>
      </c>
      <c r="PW26" s="4"/>
      <c r="PX26" s="4"/>
      <c r="PY26" s="4">
        <v>1</v>
      </c>
      <c r="PZ26" s="4"/>
      <c r="QA26" s="4"/>
      <c r="QB26" s="4">
        <v>1</v>
      </c>
      <c r="QC26" s="4"/>
      <c r="QD26" s="4"/>
      <c r="QE26" s="4">
        <v>1</v>
      </c>
      <c r="QF26" s="4"/>
      <c r="QG26" s="4"/>
      <c r="QH26" s="4">
        <v>1</v>
      </c>
      <c r="QI26" s="4"/>
      <c r="QJ26" s="4"/>
      <c r="QK26" s="4">
        <v>1</v>
      </c>
      <c r="QL26" s="4"/>
      <c r="QM26" s="4"/>
      <c r="QN26" s="4">
        <v>1</v>
      </c>
      <c r="QO26" s="4"/>
      <c r="QP26" s="4"/>
      <c r="QQ26" s="4">
        <v>1</v>
      </c>
      <c r="QR26" s="4"/>
      <c r="QS26" s="4"/>
      <c r="QT26" s="4">
        <v>1</v>
      </c>
      <c r="QU26" s="4"/>
      <c r="QV26" s="4"/>
      <c r="QW26" s="4">
        <v>1</v>
      </c>
      <c r="QX26" s="4"/>
      <c r="QY26" s="4"/>
      <c r="QZ26" s="4">
        <v>1</v>
      </c>
      <c r="RA26" s="4"/>
      <c r="RB26" s="4"/>
      <c r="RC26" s="4">
        <v>1</v>
      </c>
      <c r="RD26" s="4"/>
      <c r="RE26" s="4"/>
      <c r="RF26" s="4">
        <v>1</v>
      </c>
      <c r="RG26" s="4"/>
      <c r="RH26" s="4"/>
      <c r="RI26" s="4">
        <v>1</v>
      </c>
      <c r="RJ26" s="4"/>
      <c r="RK26" s="4"/>
      <c r="RL26" s="4">
        <v>1</v>
      </c>
      <c r="RM26" s="4"/>
      <c r="RN26" s="4"/>
      <c r="RO26" s="4">
        <v>1</v>
      </c>
      <c r="RP26" s="4"/>
      <c r="RQ26" s="4"/>
      <c r="RR26" s="4">
        <v>1</v>
      </c>
      <c r="RS26" s="4"/>
      <c r="RT26" s="4"/>
      <c r="RU26" s="4">
        <v>1</v>
      </c>
      <c r="RV26" s="4"/>
      <c r="RW26" s="4"/>
      <c r="RX26" s="4">
        <v>1</v>
      </c>
      <c r="RY26" s="4"/>
      <c r="RZ26" s="4"/>
      <c r="SA26" s="4">
        <v>1</v>
      </c>
      <c r="SB26" s="4"/>
      <c r="SC26" s="4"/>
      <c r="SD26" s="4">
        <v>1</v>
      </c>
      <c r="SE26" s="4"/>
      <c r="SF26" s="4"/>
      <c r="SG26" s="4">
        <v>1</v>
      </c>
      <c r="SH26" s="4"/>
      <c r="SI26" s="4"/>
      <c r="SJ26" s="4">
        <v>1</v>
      </c>
      <c r="SK26" s="4"/>
      <c r="SL26" s="4"/>
      <c r="SM26" s="4"/>
      <c r="SN26" s="4"/>
      <c r="SO26" s="4"/>
      <c r="SP26" s="4">
        <v>1</v>
      </c>
      <c r="SQ26" s="4"/>
      <c r="SR26" s="4"/>
      <c r="SS26" s="4">
        <v>1</v>
      </c>
      <c r="ST26" s="4"/>
      <c r="SU26" s="4"/>
      <c r="SV26" s="4">
        <v>1</v>
      </c>
      <c r="SW26" s="4"/>
      <c r="SX26" s="4"/>
      <c r="SY26" s="4">
        <v>1</v>
      </c>
      <c r="SZ26" s="4"/>
      <c r="TA26" s="4"/>
      <c r="TB26" s="4">
        <v>1</v>
      </c>
      <c r="TC26" s="4"/>
      <c r="TD26" s="4"/>
      <c r="TE26" s="4">
        <v>1</v>
      </c>
      <c r="TF26" s="4"/>
      <c r="TG26" s="22"/>
      <c r="TH26" s="4">
        <v>1</v>
      </c>
      <c r="TI26" s="4"/>
      <c r="TJ26" s="4"/>
      <c r="TK26" s="4">
        <v>1</v>
      </c>
      <c r="TL26" s="4"/>
      <c r="TM26" s="4"/>
      <c r="TN26" s="4"/>
      <c r="TO26" s="4">
        <v>1</v>
      </c>
      <c r="TP26" s="22"/>
      <c r="TQ26" s="4">
        <v>1</v>
      </c>
      <c r="TR26" s="4"/>
      <c r="TS26" s="22"/>
      <c r="TT26" s="4"/>
      <c r="TU26" s="4">
        <v>1</v>
      </c>
      <c r="TV26" s="4"/>
      <c r="TW26" s="4">
        <v>1</v>
      </c>
      <c r="TX26" s="4"/>
      <c r="TY26" s="4"/>
      <c r="TZ26" s="4">
        <v>1</v>
      </c>
      <c r="UA26" s="4"/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>
        <v>1</v>
      </c>
      <c r="UY26" s="4"/>
      <c r="UZ26" s="4"/>
      <c r="VA26" s="4">
        <v>1</v>
      </c>
      <c r="VB26" s="4"/>
      <c r="VC26" s="4"/>
      <c r="VD26" s="4">
        <v>1</v>
      </c>
      <c r="VE26" s="4"/>
      <c r="VF26" s="4"/>
      <c r="VG26" s="4">
        <v>1</v>
      </c>
      <c r="VH26" s="4"/>
      <c r="VI26" s="4"/>
      <c r="VJ26" s="4">
        <v>1</v>
      </c>
      <c r="VK26" s="4"/>
      <c r="VL26" s="4"/>
      <c r="VM26" s="4">
        <v>1</v>
      </c>
      <c r="VN26" s="4"/>
      <c r="VO26" s="4"/>
      <c r="VP26" s="4">
        <v>1</v>
      </c>
      <c r="VQ26" s="4"/>
      <c r="VR26" s="4"/>
      <c r="VS26" s="4">
        <v>1</v>
      </c>
      <c r="VT26" s="4"/>
      <c r="VU26" s="22"/>
      <c r="VV26" s="4">
        <v>1</v>
      </c>
      <c r="VW26" s="4"/>
      <c r="VX26" s="4"/>
      <c r="VY26" s="4"/>
      <c r="VZ26" s="4">
        <v>1</v>
      </c>
      <c r="WA26" s="4"/>
      <c r="WB26" s="4"/>
      <c r="WC26" s="4">
        <v>1</v>
      </c>
      <c r="WD26" s="4"/>
      <c r="WE26" s="4"/>
      <c r="WF26" s="4">
        <v>1</v>
      </c>
      <c r="WG26" s="4"/>
      <c r="WH26" s="4">
        <v>1</v>
      </c>
      <c r="WI26" s="4"/>
      <c r="WJ26" s="4"/>
      <c r="WK26" s="4">
        <v>1</v>
      </c>
      <c r="WL26" s="4"/>
      <c r="WM26" s="4"/>
      <c r="WN26" s="4">
        <v>1</v>
      </c>
      <c r="WO26" s="4"/>
      <c r="WP26" s="4"/>
      <c r="WQ26" s="4">
        <v>1</v>
      </c>
      <c r="WR26" s="4"/>
      <c r="WS26" s="4"/>
      <c r="WT26" s="4">
        <v>1</v>
      </c>
      <c r="WU26" s="4"/>
      <c r="WV26" s="4"/>
      <c r="WW26" s="4">
        <v>1</v>
      </c>
      <c r="WX26" s="4"/>
      <c r="WY26" s="4"/>
      <c r="WZ26" s="4">
        <v>1</v>
      </c>
      <c r="XA26" s="4"/>
      <c r="XB26" s="4"/>
      <c r="XC26" s="4">
        <v>1</v>
      </c>
      <c r="XD26" s="4"/>
      <c r="XE26" s="4"/>
      <c r="XF26" s="4">
        <v>1</v>
      </c>
      <c r="XG26" s="4"/>
      <c r="XH26" s="4"/>
      <c r="XI26" s="4">
        <v>1</v>
      </c>
      <c r="XJ26" s="4"/>
      <c r="XK26" s="4"/>
    </row>
    <row r="27" spans="1:635">
      <c r="A27" s="3">
        <v>14</v>
      </c>
      <c r="B27" s="4" t="s">
        <v>3224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/>
      <c r="DK27" s="4">
        <v>1</v>
      </c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/>
      <c r="FA27" s="4">
        <v>1</v>
      </c>
      <c r="FB27" s="4"/>
      <c r="FC27" s="4"/>
      <c r="FD27" s="4">
        <v>1</v>
      </c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22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/>
      <c r="IG27" s="4">
        <v>1</v>
      </c>
      <c r="IH27" s="4"/>
      <c r="II27" s="4">
        <v>1</v>
      </c>
      <c r="IJ27" s="4"/>
      <c r="IK27" s="4"/>
      <c r="IL27" s="4">
        <v>1</v>
      </c>
      <c r="IM27" s="4"/>
      <c r="IN27" s="4"/>
      <c r="IO27" s="25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4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4"/>
      <c r="NQ27" s="4">
        <v>1</v>
      </c>
      <c r="NR27" s="4"/>
      <c r="NS27" s="4"/>
      <c r="NT27" s="4">
        <v>1</v>
      </c>
      <c r="NU27" s="4"/>
      <c r="NV27" s="4"/>
      <c r="NW27" s="4">
        <v>1</v>
      </c>
      <c r="NX27" s="4"/>
      <c r="NY27" s="4"/>
      <c r="NZ27" s="4">
        <v>1</v>
      </c>
      <c r="OA27" s="4"/>
      <c r="OB27" s="4"/>
      <c r="OC27" s="4"/>
      <c r="OD27" s="4">
        <v>1</v>
      </c>
      <c r="OE27" s="4"/>
      <c r="OF27" s="4">
        <v>1</v>
      </c>
      <c r="OG27" s="4"/>
      <c r="OH27" s="4"/>
      <c r="OI27" s="4">
        <v>1</v>
      </c>
      <c r="OJ27" s="4"/>
      <c r="OK27" s="4"/>
      <c r="OL27" s="4"/>
      <c r="OM27" s="4">
        <v>1</v>
      </c>
      <c r="ON27" s="4"/>
      <c r="OO27" s="4">
        <v>1</v>
      </c>
      <c r="OP27" s="4"/>
      <c r="OQ27" s="4"/>
      <c r="OR27" s="4">
        <v>1</v>
      </c>
      <c r="OS27" s="4"/>
      <c r="OT27" s="4"/>
      <c r="OU27" s="4">
        <v>1</v>
      </c>
      <c r="OV27" s="4"/>
      <c r="OW27" s="4"/>
      <c r="OX27" s="4"/>
      <c r="OY27" s="4">
        <v>1</v>
      </c>
      <c r="OZ27" s="4"/>
      <c r="PA27" s="4"/>
      <c r="PB27" s="4">
        <v>1</v>
      </c>
      <c r="PC27" s="4"/>
      <c r="PD27" s="4">
        <v>1</v>
      </c>
      <c r="PE27" s="4"/>
      <c r="PF27" s="4"/>
      <c r="PG27" s="4">
        <v>1</v>
      </c>
      <c r="PH27" s="4"/>
      <c r="PI27" s="4"/>
      <c r="PJ27" s="4"/>
      <c r="PK27" s="4">
        <v>1</v>
      </c>
      <c r="PL27" s="4"/>
      <c r="PM27" s="4"/>
      <c r="PN27" s="4">
        <v>1</v>
      </c>
      <c r="PO27" s="4"/>
      <c r="PP27" s="4"/>
      <c r="PQ27" s="4">
        <v>1</v>
      </c>
      <c r="PR27" s="4"/>
      <c r="PS27" s="4">
        <v>1</v>
      </c>
      <c r="PT27" s="4"/>
      <c r="PU27" s="4"/>
      <c r="PV27" s="4">
        <v>1</v>
      </c>
      <c r="PW27" s="4"/>
      <c r="PX27" s="4"/>
      <c r="PY27" s="4">
        <v>1</v>
      </c>
      <c r="PZ27" s="4"/>
      <c r="QA27" s="4"/>
      <c r="QB27" s="4">
        <v>1</v>
      </c>
      <c r="QC27" s="4"/>
      <c r="QD27" s="4"/>
      <c r="QE27" s="4">
        <v>1</v>
      </c>
      <c r="QF27" s="4"/>
      <c r="QG27" s="4"/>
      <c r="QH27" s="4">
        <v>1</v>
      </c>
      <c r="QI27" s="4"/>
      <c r="QJ27" s="4"/>
      <c r="QK27" s="4">
        <v>1</v>
      </c>
      <c r="QL27" s="4"/>
      <c r="QM27" s="4"/>
      <c r="QN27" s="4">
        <v>1</v>
      </c>
      <c r="QO27" s="4"/>
      <c r="QP27" s="4"/>
      <c r="QQ27" s="4">
        <v>1</v>
      </c>
      <c r="QR27" s="4"/>
      <c r="QS27" s="4"/>
      <c r="QT27" s="4">
        <v>1</v>
      </c>
      <c r="QU27" s="4"/>
      <c r="QV27" s="4"/>
      <c r="QW27" s="4">
        <v>1</v>
      </c>
      <c r="QX27" s="4"/>
      <c r="QY27" s="4"/>
      <c r="QZ27" s="4">
        <v>1</v>
      </c>
      <c r="RA27" s="4"/>
      <c r="RB27" s="4"/>
      <c r="RC27" s="4">
        <v>1</v>
      </c>
      <c r="RD27" s="4"/>
      <c r="RE27" s="4"/>
      <c r="RF27" s="4">
        <v>1</v>
      </c>
      <c r="RG27" s="4"/>
      <c r="RH27" s="4"/>
      <c r="RI27" s="4">
        <v>1</v>
      </c>
      <c r="RJ27" s="4"/>
      <c r="RK27" s="4"/>
      <c r="RL27" s="4">
        <v>1</v>
      </c>
      <c r="RM27" s="4"/>
      <c r="RN27" s="4"/>
      <c r="RO27" s="4">
        <v>1</v>
      </c>
      <c r="RP27" s="4"/>
      <c r="RQ27" s="4"/>
      <c r="RR27" s="4"/>
      <c r="RS27" s="4">
        <v>1</v>
      </c>
      <c r="RT27" s="4"/>
      <c r="RU27" s="4">
        <v>1</v>
      </c>
      <c r="RV27" s="4"/>
      <c r="RW27" s="4"/>
      <c r="RX27" s="4">
        <v>1</v>
      </c>
      <c r="RY27" s="4"/>
      <c r="RZ27" s="4"/>
      <c r="SA27" s="4">
        <v>1</v>
      </c>
      <c r="SB27" s="4"/>
      <c r="SC27" s="4"/>
      <c r="SD27" s="4">
        <v>1</v>
      </c>
      <c r="SE27" s="4"/>
      <c r="SF27" s="4"/>
      <c r="SG27" s="4">
        <v>1</v>
      </c>
      <c r="SH27" s="4"/>
      <c r="SI27" s="4"/>
      <c r="SJ27" s="4">
        <v>1</v>
      </c>
      <c r="SK27" s="4"/>
      <c r="SL27" s="4"/>
      <c r="SM27" s="4">
        <v>1</v>
      </c>
      <c r="SN27" s="4"/>
      <c r="SO27" s="4"/>
      <c r="SP27" s="4">
        <v>1</v>
      </c>
      <c r="SQ27" s="4"/>
      <c r="SR27" s="4"/>
      <c r="SS27" s="4">
        <v>1</v>
      </c>
      <c r="ST27" s="4"/>
      <c r="SU27" s="4"/>
      <c r="SV27" s="4">
        <v>1</v>
      </c>
      <c r="SW27" s="4"/>
      <c r="SX27" s="4"/>
      <c r="SY27" s="4">
        <v>1</v>
      </c>
      <c r="SZ27" s="4"/>
      <c r="TA27" s="4"/>
      <c r="TB27" s="4">
        <v>1</v>
      </c>
      <c r="TC27" s="4"/>
      <c r="TD27" s="4"/>
      <c r="TE27" s="4">
        <v>1</v>
      </c>
      <c r="TF27" s="4"/>
      <c r="TG27" s="22"/>
      <c r="TH27" s="4">
        <v>1</v>
      </c>
      <c r="TI27" s="4"/>
      <c r="TJ27" s="4"/>
      <c r="TK27" s="4">
        <v>1</v>
      </c>
      <c r="TL27" s="4"/>
      <c r="TM27" s="4"/>
      <c r="TN27" s="4">
        <v>1</v>
      </c>
      <c r="TO27" s="4"/>
      <c r="TP27" s="22"/>
      <c r="TQ27" s="4">
        <v>1</v>
      </c>
      <c r="TR27" s="4"/>
      <c r="TS27" s="22"/>
      <c r="TT27" s="4">
        <v>1</v>
      </c>
      <c r="TU27" s="4"/>
      <c r="TV27" s="4"/>
      <c r="TW27" s="4">
        <v>1</v>
      </c>
      <c r="TX27" s="4"/>
      <c r="TY27" s="4"/>
      <c r="TZ27" s="4">
        <v>1</v>
      </c>
      <c r="UA27" s="4"/>
      <c r="UB27" s="4"/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>
        <v>1</v>
      </c>
      <c r="UM27" s="4"/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4">
        <v>1</v>
      </c>
      <c r="UY27" s="4"/>
      <c r="UZ27" s="4"/>
      <c r="VA27" s="4">
        <v>1</v>
      </c>
      <c r="VB27" s="4"/>
      <c r="VC27" s="4"/>
      <c r="VD27" s="4">
        <v>1</v>
      </c>
      <c r="VE27" s="4"/>
      <c r="VF27" s="4"/>
      <c r="VG27" s="4">
        <v>1</v>
      </c>
      <c r="VH27" s="4"/>
      <c r="VI27" s="4"/>
      <c r="VJ27" s="4">
        <v>1</v>
      </c>
      <c r="VK27" s="4"/>
      <c r="VL27" s="4"/>
      <c r="VM27" s="4">
        <v>1</v>
      </c>
      <c r="VN27" s="4"/>
      <c r="VO27" s="4"/>
      <c r="VP27" s="4">
        <v>1</v>
      </c>
      <c r="VQ27" s="4"/>
      <c r="VR27" s="4"/>
      <c r="VS27" s="4">
        <v>1</v>
      </c>
      <c r="VT27" s="4"/>
      <c r="VU27" s="22"/>
      <c r="VV27" s="4">
        <v>1</v>
      </c>
      <c r="VW27" s="4"/>
      <c r="VX27" s="4"/>
      <c r="VY27" s="4">
        <v>1</v>
      </c>
      <c r="VZ27" s="4"/>
      <c r="WA27" s="4"/>
      <c r="WB27" s="4">
        <v>1</v>
      </c>
      <c r="WC27" s="4"/>
      <c r="WD27" s="4"/>
      <c r="WE27" s="4">
        <v>1</v>
      </c>
      <c r="WF27" s="4"/>
      <c r="WG27" s="4"/>
      <c r="WH27" s="4">
        <v>1</v>
      </c>
      <c r="WI27" s="4"/>
      <c r="WJ27" s="4"/>
      <c r="WK27" s="4">
        <v>1</v>
      </c>
      <c r="WL27" s="4"/>
      <c r="WM27" s="4"/>
      <c r="WN27" s="4">
        <v>1</v>
      </c>
      <c r="WO27" s="4"/>
      <c r="WP27" s="4"/>
      <c r="WQ27" s="4">
        <v>1</v>
      </c>
      <c r="WR27" s="4"/>
      <c r="WS27" s="4"/>
      <c r="WT27" s="4">
        <v>1</v>
      </c>
      <c r="WU27" s="4"/>
      <c r="WV27" s="4"/>
      <c r="WW27" s="4">
        <v>1</v>
      </c>
      <c r="WX27" s="4"/>
      <c r="WY27" s="4"/>
      <c r="WZ27" s="4">
        <v>1</v>
      </c>
      <c r="XA27" s="4"/>
      <c r="XB27" s="4"/>
      <c r="XC27" s="4">
        <v>1</v>
      </c>
      <c r="XD27" s="4"/>
      <c r="XE27" s="4"/>
      <c r="XF27" s="4">
        <v>1</v>
      </c>
      <c r="XG27" s="4"/>
      <c r="XH27" s="4"/>
      <c r="XI27" s="4">
        <v>1</v>
      </c>
      <c r="XJ27" s="4"/>
      <c r="XK27" s="4"/>
    </row>
    <row r="28" spans="1:635">
      <c r="A28" s="79" t="s">
        <v>333</v>
      </c>
      <c r="B28" s="80"/>
      <c r="C28" s="3">
        <f>SUM(C14:C27)</f>
        <v>11</v>
      </c>
      <c r="D28" s="46">
        <f t="shared" ref="D28:BN28" si="0">SUM(D14:D27)</f>
        <v>3</v>
      </c>
      <c r="E28" s="46">
        <f t="shared" si="0"/>
        <v>0</v>
      </c>
      <c r="F28" s="46">
        <f t="shared" si="0"/>
        <v>11</v>
      </c>
      <c r="G28" s="46">
        <f t="shared" si="0"/>
        <v>3</v>
      </c>
      <c r="H28" s="46">
        <f t="shared" si="0"/>
        <v>0</v>
      </c>
      <c r="I28" s="46">
        <f t="shared" si="0"/>
        <v>11</v>
      </c>
      <c r="J28" s="46">
        <f t="shared" si="0"/>
        <v>3</v>
      </c>
      <c r="K28" s="46">
        <f t="shared" si="0"/>
        <v>0</v>
      </c>
      <c r="L28" s="46">
        <f t="shared" si="0"/>
        <v>11</v>
      </c>
      <c r="M28" s="46">
        <f t="shared" si="0"/>
        <v>3</v>
      </c>
      <c r="N28" s="46">
        <f t="shared" si="0"/>
        <v>0</v>
      </c>
      <c r="O28" s="46">
        <f t="shared" si="0"/>
        <v>11</v>
      </c>
      <c r="P28" s="46">
        <f t="shared" si="0"/>
        <v>3</v>
      </c>
      <c r="Q28" s="46">
        <f t="shared" si="0"/>
        <v>0</v>
      </c>
      <c r="R28" s="46">
        <f t="shared" si="0"/>
        <v>11</v>
      </c>
      <c r="S28" s="46">
        <f t="shared" si="0"/>
        <v>3</v>
      </c>
      <c r="T28" s="46">
        <f t="shared" si="0"/>
        <v>0</v>
      </c>
      <c r="U28" s="46">
        <f t="shared" si="0"/>
        <v>11</v>
      </c>
      <c r="V28" s="46">
        <f t="shared" si="0"/>
        <v>3</v>
      </c>
      <c r="W28" s="46">
        <f t="shared" si="0"/>
        <v>0</v>
      </c>
      <c r="X28" s="46">
        <f t="shared" si="0"/>
        <v>11</v>
      </c>
      <c r="Y28" s="46">
        <f t="shared" si="0"/>
        <v>3</v>
      </c>
      <c r="Z28" s="46">
        <f t="shared" si="0"/>
        <v>0</v>
      </c>
      <c r="AA28" s="46">
        <f t="shared" si="0"/>
        <v>11</v>
      </c>
      <c r="AB28" s="46">
        <f t="shared" si="0"/>
        <v>3</v>
      </c>
      <c r="AC28" s="46">
        <f t="shared" si="0"/>
        <v>0</v>
      </c>
      <c r="AD28" s="46">
        <f t="shared" si="0"/>
        <v>11</v>
      </c>
      <c r="AE28" s="46">
        <f t="shared" si="0"/>
        <v>3</v>
      </c>
      <c r="AF28" s="46">
        <f t="shared" si="0"/>
        <v>0</v>
      </c>
      <c r="AG28" s="46">
        <f t="shared" si="0"/>
        <v>9</v>
      </c>
      <c r="AH28" s="46">
        <f t="shared" si="0"/>
        <v>5</v>
      </c>
      <c r="AI28" s="46">
        <f t="shared" si="0"/>
        <v>0</v>
      </c>
      <c r="AJ28" s="46">
        <f t="shared" si="0"/>
        <v>11</v>
      </c>
      <c r="AK28" s="46">
        <f t="shared" si="0"/>
        <v>3</v>
      </c>
      <c r="AL28" s="46">
        <f t="shared" si="0"/>
        <v>0</v>
      </c>
      <c r="AM28" s="46">
        <f t="shared" si="0"/>
        <v>11</v>
      </c>
      <c r="AN28" s="46">
        <f t="shared" si="0"/>
        <v>3</v>
      </c>
      <c r="AO28" s="46">
        <f t="shared" si="0"/>
        <v>0</v>
      </c>
      <c r="AP28" s="46">
        <f t="shared" si="0"/>
        <v>11</v>
      </c>
      <c r="AQ28" s="46">
        <f t="shared" si="0"/>
        <v>3</v>
      </c>
      <c r="AR28" s="46">
        <f t="shared" si="0"/>
        <v>0</v>
      </c>
      <c r="AS28" s="46">
        <f t="shared" si="0"/>
        <v>11</v>
      </c>
      <c r="AT28" s="46">
        <f t="shared" si="0"/>
        <v>3</v>
      </c>
      <c r="AU28" s="46">
        <f t="shared" si="0"/>
        <v>0</v>
      </c>
      <c r="AV28" s="46">
        <f t="shared" si="0"/>
        <v>11</v>
      </c>
      <c r="AW28" s="46">
        <f t="shared" si="0"/>
        <v>3</v>
      </c>
      <c r="AX28" s="46">
        <f t="shared" si="0"/>
        <v>0</v>
      </c>
      <c r="AY28" s="46">
        <f t="shared" si="0"/>
        <v>11</v>
      </c>
      <c r="AZ28" s="46">
        <f t="shared" si="0"/>
        <v>3</v>
      </c>
      <c r="BA28" s="46">
        <f t="shared" si="0"/>
        <v>0</v>
      </c>
      <c r="BB28" s="46">
        <f t="shared" si="0"/>
        <v>11</v>
      </c>
      <c r="BC28" s="46">
        <f t="shared" si="0"/>
        <v>3</v>
      </c>
      <c r="BD28" s="46">
        <f t="shared" si="0"/>
        <v>0</v>
      </c>
      <c r="BE28" s="46">
        <f t="shared" si="0"/>
        <v>11</v>
      </c>
      <c r="BF28" s="46">
        <f t="shared" si="0"/>
        <v>3</v>
      </c>
      <c r="BG28" s="46">
        <f t="shared" si="0"/>
        <v>0</v>
      </c>
      <c r="BH28" s="46">
        <f t="shared" si="0"/>
        <v>11</v>
      </c>
      <c r="BI28" s="46">
        <f t="shared" si="0"/>
        <v>3</v>
      </c>
      <c r="BJ28" s="46">
        <f t="shared" si="0"/>
        <v>0</v>
      </c>
      <c r="BK28" s="46">
        <f t="shared" si="0"/>
        <v>11</v>
      </c>
      <c r="BL28" s="46">
        <f t="shared" si="0"/>
        <v>3</v>
      </c>
      <c r="BM28" s="46">
        <f t="shared" si="0"/>
        <v>0</v>
      </c>
      <c r="BN28" s="46">
        <f t="shared" si="0"/>
        <v>11</v>
      </c>
      <c r="BO28" s="46">
        <f t="shared" ref="BO28:DZ28" si="1">SUM(BO14:BO27)</f>
        <v>3</v>
      </c>
      <c r="BP28" s="46">
        <f t="shared" si="1"/>
        <v>0</v>
      </c>
      <c r="BQ28" s="46">
        <f t="shared" si="1"/>
        <v>11</v>
      </c>
      <c r="BR28" s="46">
        <f t="shared" si="1"/>
        <v>3</v>
      </c>
      <c r="BS28" s="46">
        <f t="shared" si="1"/>
        <v>0</v>
      </c>
      <c r="BT28" s="46">
        <f t="shared" si="1"/>
        <v>11</v>
      </c>
      <c r="BU28" s="46">
        <f t="shared" si="1"/>
        <v>3</v>
      </c>
      <c r="BV28" s="46">
        <f t="shared" si="1"/>
        <v>0</v>
      </c>
      <c r="BW28" s="46">
        <f t="shared" si="1"/>
        <v>11</v>
      </c>
      <c r="BX28" s="46">
        <f t="shared" si="1"/>
        <v>3</v>
      </c>
      <c r="BY28" s="46">
        <f t="shared" si="1"/>
        <v>0</v>
      </c>
      <c r="BZ28" s="46">
        <f t="shared" si="1"/>
        <v>11</v>
      </c>
      <c r="CA28" s="46">
        <f t="shared" si="1"/>
        <v>3</v>
      </c>
      <c r="CB28" s="46">
        <f t="shared" si="1"/>
        <v>0</v>
      </c>
      <c r="CC28" s="46">
        <f t="shared" si="1"/>
        <v>10</v>
      </c>
      <c r="CD28" s="46">
        <f t="shared" si="1"/>
        <v>4</v>
      </c>
      <c r="CE28" s="46">
        <f t="shared" si="1"/>
        <v>0</v>
      </c>
      <c r="CF28" s="46">
        <f t="shared" si="1"/>
        <v>11</v>
      </c>
      <c r="CG28" s="46">
        <f t="shared" si="1"/>
        <v>3</v>
      </c>
      <c r="CH28" s="46">
        <f t="shared" si="1"/>
        <v>0</v>
      </c>
      <c r="CI28" s="46">
        <f t="shared" si="1"/>
        <v>11</v>
      </c>
      <c r="CJ28" s="46">
        <f t="shared" si="1"/>
        <v>3</v>
      </c>
      <c r="CK28" s="46">
        <f t="shared" si="1"/>
        <v>0</v>
      </c>
      <c r="CL28" s="46">
        <f t="shared" si="1"/>
        <v>10</v>
      </c>
      <c r="CM28" s="46">
        <f t="shared" si="1"/>
        <v>4</v>
      </c>
      <c r="CN28" s="46">
        <f t="shared" si="1"/>
        <v>0</v>
      </c>
      <c r="CO28" s="46">
        <f t="shared" si="1"/>
        <v>11</v>
      </c>
      <c r="CP28" s="46">
        <f t="shared" si="1"/>
        <v>3</v>
      </c>
      <c r="CQ28" s="46">
        <f t="shared" si="1"/>
        <v>0</v>
      </c>
      <c r="CR28" s="46">
        <f t="shared" si="1"/>
        <v>11</v>
      </c>
      <c r="CS28" s="46">
        <f t="shared" si="1"/>
        <v>3</v>
      </c>
      <c r="CT28" s="46">
        <f t="shared" si="1"/>
        <v>0</v>
      </c>
      <c r="CU28" s="46">
        <f t="shared" si="1"/>
        <v>10</v>
      </c>
      <c r="CV28" s="46">
        <f t="shared" si="1"/>
        <v>4</v>
      </c>
      <c r="CW28" s="46">
        <f t="shared" si="1"/>
        <v>0</v>
      </c>
      <c r="CX28" s="46">
        <f t="shared" si="1"/>
        <v>10</v>
      </c>
      <c r="CY28" s="46">
        <f t="shared" si="1"/>
        <v>4</v>
      </c>
      <c r="CZ28" s="46">
        <f t="shared" si="1"/>
        <v>0</v>
      </c>
      <c r="DA28" s="46">
        <f t="shared" si="1"/>
        <v>11</v>
      </c>
      <c r="DB28" s="46">
        <f t="shared" si="1"/>
        <v>3</v>
      </c>
      <c r="DC28" s="46">
        <f t="shared" si="1"/>
        <v>0</v>
      </c>
      <c r="DD28" s="46">
        <f t="shared" si="1"/>
        <v>11</v>
      </c>
      <c r="DE28" s="46">
        <f t="shared" si="1"/>
        <v>3</v>
      </c>
      <c r="DF28" s="46">
        <f t="shared" si="1"/>
        <v>0</v>
      </c>
      <c r="DG28" s="46">
        <f t="shared" si="1"/>
        <v>11</v>
      </c>
      <c r="DH28" s="46">
        <f t="shared" si="1"/>
        <v>3</v>
      </c>
      <c r="DI28" s="46">
        <f t="shared" si="1"/>
        <v>0</v>
      </c>
      <c r="DJ28" s="46">
        <f t="shared" si="1"/>
        <v>10</v>
      </c>
      <c r="DK28" s="46">
        <f t="shared" si="1"/>
        <v>4</v>
      </c>
      <c r="DL28" s="46">
        <f t="shared" si="1"/>
        <v>0</v>
      </c>
      <c r="DM28" s="46">
        <f t="shared" si="1"/>
        <v>13</v>
      </c>
      <c r="DN28" s="46">
        <f t="shared" si="1"/>
        <v>1</v>
      </c>
      <c r="DO28" s="46">
        <f t="shared" si="1"/>
        <v>0</v>
      </c>
      <c r="DP28" s="46">
        <f t="shared" si="1"/>
        <v>11</v>
      </c>
      <c r="DQ28" s="46">
        <f t="shared" si="1"/>
        <v>3</v>
      </c>
      <c r="DR28" s="46">
        <f t="shared" si="1"/>
        <v>0</v>
      </c>
      <c r="DS28" s="46">
        <f t="shared" si="1"/>
        <v>10</v>
      </c>
      <c r="DT28" s="46">
        <f t="shared" si="1"/>
        <v>4</v>
      </c>
      <c r="DU28" s="46">
        <f t="shared" si="1"/>
        <v>0</v>
      </c>
      <c r="DV28" s="46">
        <f t="shared" si="1"/>
        <v>10</v>
      </c>
      <c r="DW28" s="46">
        <f t="shared" si="1"/>
        <v>4</v>
      </c>
      <c r="DX28" s="46">
        <f t="shared" si="1"/>
        <v>0</v>
      </c>
      <c r="DY28" s="46">
        <f t="shared" si="1"/>
        <v>10</v>
      </c>
      <c r="DZ28" s="46">
        <f t="shared" si="1"/>
        <v>4</v>
      </c>
      <c r="EA28" s="46">
        <f t="shared" ref="EA28:GL28" si="2">SUM(EA14:EA27)</f>
        <v>0</v>
      </c>
      <c r="EB28" s="46">
        <f t="shared" si="2"/>
        <v>10</v>
      </c>
      <c r="EC28" s="46">
        <f t="shared" si="2"/>
        <v>4</v>
      </c>
      <c r="ED28" s="46">
        <f t="shared" si="2"/>
        <v>0</v>
      </c>
      <c r="EE28" s="46">
        <f t="shared" si="2"/>
        <v>13</v>
      </c>
      <c r="EF28" s="46">
        <f t="shared" si="2"/>
        <v>1</v>
      </c>
      <c r="EG28" s="46">
        <f t="shared" si="2"/>
        <v>0</v>
      </c>
      <c r="EH28" s="46">
        <f t="shared" si="2"/>
        <v>11</v>
      </c>
      <c r="EI28" s="46">
        <f t="shared" si="2"/>
        <v>3</v>
      </c>
      <c r="EJ28" s="46">
        <f t="shared" si="2"/>
        <v>0</v>
      </c>
      <c r="EK28" s="46">
        <f t="shared" si="2"/>
        <v>11</v>
      </c>
      <c r="EL28" s="46">
        <f t="shared" si="2"/>
        <v>3</v>
      </c>
      <c r="EM28" s="46">
        <f t="shared" si="2"/>
        <v>0</v>
      </c>
      <c r="EN28" s="46">
        <f t="shared" si="2"/>
        <v>11</v>
      </c>
      <c r="EO28" s="46">
        <f t="shared" si="2"/>
        <v>3</v>
      </c>
      <c r="EP28" s="46">
        <f t="shared" si="2"/>
        <v>0</v>
      </c>
      <c r="EQ28" s="46">
        <f t="shared" si="2"/>
        <v>11</v>
      </c>
      <c r="ER28" s="46">
        <f t="shared" si="2"/>
        <v>3</v>
      </c>
      <c r="ES28" s="46">
        <f t="shared" si="2"/>
        <v>0</v>
      </c>
      <c r="ET28" s="46">
        <f t="shared" si="2"/>
        <v>10</v>
      </c>
      <c r="EU28" s="46">
        <f t="shared" si="2"/>
        <v>4</v>
      </c>
      <c r="EV28" s="46">
        <f t="shared" si="2"/>
        <v>0</v>
      </c>
      <c r="EW28" s="46">
        <f t="shared" si="2"/>
        <v>10</v>
      </c>
      <c r="EX28" s="46">
        <f t="shared" si="2"/>
        <v>4</v>
      </c>
      <c r="EY28" s="46">
        <f t="shared" si="2"/>
        <v>0</v>
      </c>
      <c r="EZ28" s="46">
        <f t="shared" si="2"/>
        <v>10</v>
      </c>
      <c r="FA28" s="46">
        <f t="shared" si="2"/>
        <v>4</v>
      </c>
      <c r="FB28" s="46">
        <f t="shared" si="2"/>
        <v>0</v>
      </c>
      <c r="FC28" s="46">
        <f t="shared" si="2"/>
        <v>11</v>
      </c>
      <c r="FD28" s="46">
        <f t="shared" si="2"/>
        <v>3</v>
      </c>
      <c r="FE28" s="46">
        <f t="shared" si="2"/>
        <v>0</v>
      </c>
      <c r="FF28" s="46">
        <f t="shared" si="2"/>
        <v>11</v>
      </c>
      <c r="FG28" s="46">
        <f t="shared" si="2"/>
        <v>3</v>
      </c>
      <c r="FH28" s="46">
        <f t="shared" si="2"/>
        <v>0</v>
      </c>
      <c r="FI28" s="46">
        <f t="shared" si="2"/>
        <v>11</v>
      </c>
      <c r="FJ28" s="46">
        <f t="shared" si="2"/>
        <v>3</v>
      </c>
      <c r="FK28" s="46">
        <f t="shared" si="2"/>
        <v>0</v>
      </c>
      <c r="FL28" s="46">
        <f t="shared" si="2"/>
        <v>12</v>
      </c>
      <c r="FM28" s="46">
        <f t="shared" si="2"/>
        <v>2</v>
      </c>
      <c r="FN28" s="46">
        <f t="shared" si="2"/>
        <v>0</v>
      </c>
      <c r="FO28" s="46">
        <f t="shared" si="2"/>
        <v>11</v>
      </c>
      <c r="FP28" s="46">
        <f t="shared" si="2"/>
        <v>3</v>
      </c>
      <c r="FQ28" s="46">
        <f t="shared" si="2"/>
        <v>0</v>
      </c>
      <c r="FR28" s="46">
        <f t="shared" si="2"/>
        <v>11</v>
      </c>
      <c r="FS28" s="46">
        <f t="shared" si="2"/>
        <v>3</v>
      </c>
      <c r="FT28" s="46">
        <f t="shared" si="2"/>
        <v>0</v>
      </c>
      <c r="FU28" s="46">
        <f t="shared" si="2"/>
        <v>11</v>
      </c>
      <c r="FV28" s="46">
        <f t="shared" si="2"/>
        <v>3</v>
      </c>
      <c r="FW28" s="46">
        <f t="shared" si="2"/>
        <v>0</v>
      </c>
      <c r="FX28" s="46">
        <f t="shared" si="2"/>
        <v>11</v>
      </c>
      <c r="FY28" s="46">
        <f t="shared" si="2"/>
        <v>3</v>
      </c>
      <c r="FZ28" s="46">
        <f t="shared" si="2"/>
        <v>0</v>
      </c>
      <c r="GA28" s="46">
        <f t="shared" si="2"/>
        <v>11</v>
      </c>
      <c r="GB28" s="46">
        <f t="shared" si="2"/>
        <v>3</v>
      </c>
      <c r="GC28" s="46">
        <f t="shared" si="2"/>
        <v>0</v>
      </c>
      <c r="GD28" s="46">
        <f t="shared" si="2"/>
        <v>11</v>
      </c>
      <c r="GE28" s="46">
        <f t="shared" si="2"/>
        <v>3</v>
      </c>
      <c r="GF28" s="46">
        <f t="shared" si="2"/>
        <v>0</v>
      </c>
      <c r="GG28" s="46">
        <f t="shared" si="2"/>
        <v>10</v>
      </c>
      <c r="GH28" s="46">
        <f t="shared" si="2"/>
        <v>4</v>
      </c>
      <c r="GI28" s="46">
        <f t="shared" si="2"/>
        <v>0</v>
      </c>
      <c r="GJ28" s="46">
        <f t="shared" si="2"/>
        <v>10</v>
      </c>
      <c r="GK28" s="46">
        <f t="shared" si="2"/>
        <v>4</v>
      </c>
      <c r="GL28" s="46">
        <f t="shared" si="2"/>
        <v>0</v>
      </c>
      <c r="GM28" s="46">
        <f t="shared" ref="GM28:IX28" si="3">SUM(GM14:GM27)</f>
        <v>10</v>
      </c>
      <c r="GN28" s="46">
        <f t="shared" si="3"/>
        <v>4</v>
      </c>
      <c r="GO28" s="46">
        <f t="shared" si="3"/>
        <v>0</v>
      </c>
      <c r="GP28" s="46">
        <f t="shared" si="3"/>
        <v>11</v>
      </c>
      <c r="GQ28" s="46">
        <f t="shared" si="3"/>
        <v>3</v>
      </c>
      <c r="GR28" s="46">
        <f t="shared" si="3"/>
        <v>0</v>
      </c>
      <c r="GS28" s="46">
        <f t="shared" si="3"/>
        <v>11</v>
      </c>
      <c r="GT28" s="46">
        <f t="shared" si="3"/>
        <v>3</v>
      </c>
      <c r="GU28" s="46">
        <f t="shared" si="3"/>
        <v>0</v>
      </c>
      <c r="GV28" s="46">
        <f t="shared" si="3"/>
        <v>11</v>
      </c>
      <c r="GW28" s="46">
        <f t="shared" si="3"/>
        <v>3</v>
      </c>
      <c r="GX28" s="46">
        <f t="shared" si="3"/>
        <v>0</v>
      </c>
      <c r="GY28" s="46">
        <f t="shared" si="3"/>
        <v>11</v>
      </c>
      <c r="GZ28" s="46">
        <f t="shared" si="3"/>
        <v>3</v>
      </c>
      <c r="HA28" s="46">
        <f t="shared" si="3"/>
        <v>0</v>
      </c>
      <c r="HB28" s="46">
        <f t="shared" si="3"/>
        <v>11</v>
      </c>
      <c r="HC28" s="46">
        <f t="shared" si="3"/>
        <v>3</v>
      </c>
      <c r="HD28" s="46">
        <f t="shared" si="3"/>
        <v>0</v>
      </c>
      <c r="HE28" s="46">
        <f t="shared" si="3"/>
        <v>11</v>
      </c>
      <c r="HF28" s="46">
        <f t="shared" si="3"/>
        <v>3</v>
      </c>
      <c r="HG28" s="46">
        <f t="shared" si="3"/>
        <v>0</v>
      </c>
      <c r="HH28" s="46">
        <f t="shared" si="3"/>
        <v>11</v>
      </c>
      <c r="HI28" s="46">
        <f t="shared" si="3"/>
        <v>3</v>
      </c>
      <c r="HJ28" s="46">
        <f t="shared" si="3"/>
        <v>0</v>
      </c>
      <c r="HK28" s="46">
        <f t="shared" si="3"/>
        <v>11</v>
      </c>
      <c r="HL28" s="46">
        <f t="shared" si="3"/>
        <v>3</v>
      </c>
      <c r="HM28" s="46">
        <f t="shared" si="3"/>
        <v>0</v>
      </c>
      <c r="HN28" s="46">
        <f t="shared" si="3"/>
        <v>11</v>
      </c>
      <c r="HO28" s="46">
        <f t="shared" si="3"/>
        <v>3</v>
      </c>
      <c r="HP28" s="46">
        <f t="shared" si="3"/>
        <v>0</v>
      </c>
      <c r="HQ28" s="46">
        <f t="shared" si="3"/>
        <v>11</v>
      </c>
      <c r="HR28" s="46">
        <f t="shared" si="3"/>
        <v>3</v>
      </c>
      <c r="HS28" s="46">
        <f t="shared" si="3"/>
        <v>0</v>
      </c>
      <c r="HT28" s="46">
        <f t="shared" si="3"/>
        <v>11</v>
      </c>
      <c r="HU28" s="46">
        <f t="shared" si="3"/>
        <v>3</v>
      </c>
      <c r="HV28" s="46">
        <f t="shared" si="3"/>
        <v>0</v>
      </c>
      <c r="HW28" s="46">
        <f t="shared" si="3"/>
        <v>11</v>
      </c>
      <c r="HX28" s="46">
        <f t="shared" si="3"/>
        <v>3</v>
      </c>
      <c r="HY28" s="46">
        <f t="shared" si="3"/>
        <v>0</v>
      </c>
      <c r="HZ28" s="46">
        <f t="shared" si="3"/>
        <v>9</v>
      </c>
      <c r="IA28" s="46">
        <f t="shared" si="3"/>
        <v>5</v>
      </c>
      <c r="IB28" s="46">
        <f t="shared" si="3"/>
        <v>0</v>
      </c>
      <c r="IC28" s="46">
        <f t="shared" si="3"/>
        <v>9</v>
      </c>
      <c r="ID28" s="46">
        <f t="shared" si="3"/>
        <v>5</v>
      </c>
      <c r="IE28" s="46">
        <f t="shared" si="3"/>
        <v>0</v>
      </c>
      <c r="IF28" s="46">
        <f t="shared" si="3"/>
        <v>7</v>
      </c>
      <c r="IG28" s="46">
        <f t="shared" si="3"/>
        <v>7</v>
      </c>
      <c r="IH28" s="46">
        <f t="shared" si="3"/>
        <v>0</v>
      </c>
      <c r="II28" s="46">
        <f t="shared" si="3"/>
        <v>8</v>
      </c>
      <c r="IJ28" s="46">
        <f t="shared" si="3"/>
        <v>6</v>
      </c>
      <c r="IK28" s="46">
        <f t="shared" si="3"/>
        <v>0</v>
      </c>
      <c r="IL28" s="46">
        <f t="shared" si="3"/>
        <v>11</v>
      </c>
      <c r="IM28" s="46">
        <f t="shared" si="3"/>
        <v>3</v>
      </c>
      <c r="IN28" s="46">
        <f t="shared" si="3"/>
        <v>0</v>
      </c>
      <c r="IO28" s="46">
        <f t="shared" si="3"/>
        <v>11</v>
      </c>
      <c r="IP28" s="46">
        <f t="shared" si="3"/>
        <v>3</v>
      </c>
      <c r="IQ28" s="46">
        <f t="shared" si="3"/>
        <v>0</v>
      </c>
      <c r="IR28" s="46">
        <f t="shared" si="3"/>
        <v>11</v>
      </c>
      <c r="IS28" s="46">
        <f t="shared" si="3"/>
        <v>3</v>
      </c>
      <c r="IT28" s="46">
        <f t="shared" si="3"/>
        <v>0</v>
      </c>
      <c r="IU28" s="46">
        <f t="shared" si="3"/>
        <v>11</v>
      </c>
      <c r="IV28" s="46">
        <f t="shared" si="3"/>
        <v>3</v>
      </c>
      <c r="IW28" s="46">
        <f t="shared" si="3"/>
        <v>0</v>
      </c>
      <c r="IX28" s="46">
        <f t="shared" si="3"/>
        <v>12</v>
      </c>
      <c r="IY28" s="46">
        <f t="shared" ref="IY28:LJ28" si="4">SUM(IY14:IY27)</f>
        <v>2</v>
      </c>
      <c r="IZ28" s="46">
        <f t="shared" si="4"/>
        <v>0</v>
      </c>
      <c r="JA28" s="46">
        <f t="shared" si="4"/>
        <v>12</v>
      </c>
      <c r="JB28" s="46">
        <f t="shared" si="4"/>
        <v>2</v>
      </c>
      <c r="JC28" s="46">
        <f t="shared" si="4"/>
        <v>0</v>
      </c>
      <c r="JD28" s="46">
        <f t="shared" si="4"/>
        <v>12</v>
      </c>
      <c r="JE28" s="46">
        <f t="shared" si="4"/>
        <v>2</v>
      </c>
      <c r="JF28" s="46">
        <f t="shared" si="4"/>
        <v>0</v>
      </c>
      <c r="JG28" s="46">
        <f t="shared" si="4"/>
        <v>11</v>
      </c>
      <c r="JH28" s="46">
        <f t="shared" si="4"/>
        <v>3</v>
      </c>
      <c r="JI28" s="46">
        <f t="shared" si="4"/>
        <v>0</v>
      </c>
      <c r="JJ28" s="46">
        <f t="shared" si="4"/>
        <v>12</v>
      </c>
      <c r="JK28" s="46">
        <f t="shared" si="4"/>
        <v>2</v>
      </c>
      <c r="JL28" s="46">
        <f t="shared" si="4"/>
        <v>0</v>
      </c>
      <c r="JM28" s="46">
        <f t="shared" si="4"/>
        <v>12</v>
      </c>
      <c r="JN28" s="46">
        <f t="shared" si="4"/>
        <v>2</v>
      </c>
      <c r="JO28" s="46">
        <f t="shared" si="4"/>
        <v>0</v>
      </c>
      <c r="JP28" s="46">
        <f t="shared" si="4"/>
        <v>12</v>
      </c>
      <c r="JQ28" s="46">
        <f t="shared" si="4"/>
        <v>2</v>
      </c>
      <c r="JR28" s="46">
        <f t="shared" si="4"/>
        <v>0</v>
      </c>
      <c r="JS28" s="46">
        <f t="shared" si="4"/>
        <v>12</v>
      </c>
      <c r="JT28" s="46">
        <f t="shared" si="4"/>
        <v>2</v>
      </c>
      <c r="JU28" s="46">
        <f t="shared" si="4"/>
        <v>0</v>
      </c>
      <c r="JV28" s="46">
        <f t="shared" si="4"/>
        <v>12</v>
      </c>
      <c r="JW28" s="46">
        <f t="shared" si="4"/>
        <v>2</v>
      </c>
      <c r="JX28" s="46">
        <f t="shared" si="4"/>
        <v>0</v>
      </c>
      <c r="JY28" s="46">
        <f t="shared" si="4"/>
        <v>12</v>
      </c>
      <c r="JZ28" s="46">
        <f t="shared" si="4"/>
        <v>2</v>
      </c>
      <c r="KA28" s="46">
        <f t="shared" si="4"/>
        <v>0</v>
      </c>
      <c r="KB28" s="46">
        <f t="shared" si="4"/>
        <v>11</v>
      </c>
      <c r="KC28" s="46">
        <f t="shared" si="4"/>
        <v>3</v>
      </c>
      <c r="KD28" s="46">
        <f t="shared" si="4"/>
        <v>0</v>
      </c>
      <c r="KE28" s="46">
        <f t="shared" si="4"/>
        <v>11</v>
      </c>
      <c r="KF28" s="46">
        <f t="shared" si="4"/>
        <v>3</v>
      </c>
      <c r="KG28" s="46">
        <f t="shared" si="4"/>
        <v>0</v>
      </c>
      <c r="KH28" s="46">
        <f t="shared" si="4"/>
        <v>11</v>
      </c>
      <c r="KI28" s="46">
        <f t="shared" si="4"/>
        <v>3</v>
      </c>
      <c r="KJ28" s="46">
        <f t="shared" si="4"/>
        <v>0</v>
      </c>
      <c r="KK28" s="46">
        <f t="shared" si="4"/>
        <v>11</v>
      </c>
      <c r="KL28" s="46">
        <f t="shared" si="4"/>
        <v>3</v>
      </c>
      <c r="KM28" s="46">
        <f t="shared" si="4"/>
        <v>0</v>
      </c>
      <c r="KN28" s="46">
        <f t="shared" si="4"/>
        <v>11</v>
      </c>
      <c r="KO28" s="46">
        <f t="shared" si="4"/>
        <v>3</v>
      </c>
      <c r="KP28" s="46">
        <f t="shared" si="4"/>
        <v>0</v>
      </c>
      <c r="KQ28" s="46">
        <f t="shared" si="4"/>
        <v>11</v>
      </c>
      <c r="KR28" s="46">
        <f t="shared" si="4"/>
        <v>3</v>
      </c>
      <c r="KS28" s="46">
        <f t="shared" si="4"/>
        <v>0</v>
      </c>
      <c r="KT28" s="46">
        <f t="shared" si="4"/>
        <v>11</v>
      </c>
      <c r="KU28" s="46">
        <f t="shared" si="4"/>
        <v>3</v>
      </c>
      <c r="KV28" s="46">
        <f t="shared" si="4"/>
        <v>0</v>
      </c>
      <c r="KW28" s="46">
        <f t="shared" si="4"/>
        <v>11</v>
      </c>
      <c r="KX28" s="46">
        <f t="shared" si="4"/>
        <v>3</v>
      </c>
      <c r="KY28" s="46">
        <f t="shared" si="4"/>
        <v>0</v>
      </c>
      <c r="KZ28" s="46">
        <f t="shared" si="4"/>
        <v>11</v>
      </c>
      <c r="LA28" s="46">
        <f t="shared" si="4"/>
        <v>3</v>
      </c>
      <c r="LB28" s="46">
        <f t="shared" si="4"/>
        <v>0</v>
      </c>
      <c r="LC28" s="46">
        <f t="shared" si="4"/>
        <v>11</v>
      </c>
      <c r="LD28" s="46">
        <f t="shared" si="4"/>
        <v>3</v>
      </c>
      <c r="LE28" s="46">
        <f t="shared" si="4"/>
        <v>0</v>
      </c>
      <c r="LF28" s="46">
        <f t="shared" si="4"/>
        <v>11</v>
      </c>
      <c r="LG28" s="46">
        <f t="shared" si="4"/>
        <v>3</v>
      </c>
      <c r="LH28" s="46">
        <f t="shared" si="4"/>
        <v>0</v>
      </c>
      <c r="LI28" s="46">
        <f t="shared" si="4"/>
        <v>11</v>
      </c>
      <c r="LJ28" s="46">
        <f t="shared" si="4"/>
        <v>3</v>
      </c>
      <c r="LK28" s="46">
        <f t="shared" ref="LK28:NV28" si="5">SUM(LK14:LK27)</f>
        <v>0</v>
      </c>
      <c r="LL28" s="46">
        <f t="shared" si="5"/>
        <v>11</v>
      </c>
      <c r="LM28" s="46">
        <f t="shared" si="5"/>
        <v>3</v>
      </c>
      <c r="LN28" s="46">
        <f t="shared" si="5"/>
        <v>0</v>
      </c>
      <c r="LO28" s="46">
        <f t="shared" si="5"/>
        <v>11</v>
      </c>
      <c r="LP28" s="46">
        <f t="shared" si="5"/>
        <v>3</v>
      </c>
      <c r="LQ28" s="46">
        <f t="shared" si="5"/>
        <v>0</v>
      </c>
      <c r="LR28" s="46">
        <f t="shared" si="5"/>
        <v>11</v>
      </c>
      <c r="LS28" s="46">
        <f t="shared" si="5"/>
        <v>3</v>
      </c>
      <c r="LT28" s="46">
        <f t="shared" si="5"/>
        <v>0</v>
      </c>
      <c r="LU28" s="46">
        <f t="shared" si="5"/>
        <v>10</v>
      </c>
      <c r="LV28" s="46">
        <f t="shared" si="5"/>
        <v>4</v>
      </c>
      <c r="LW28" s="46">
        <f t="shared" si="5"/>
        <v>0</v>
      </c>
      <c r="LX28" s="46">
        <f t="shared" si="5"/>
        <v>11</v>
      </c>
      <c r="LY28" s="46">
        <f t="shared" si="5"/>
        <v>3</v>
      </c>
      <c r="LZ28" s="46">
        <f t="shared" si="5"/>
        <v>0</v>
      </c>
      <c r="MA28" s="46">
        <f t="shared" si="5"/>
        <v>11</v>
      </c>
      <c r="MB28" s="46">
        <f t="shared" si="5"/>
        <v>3</v>
      </c>
      <c r="MC28" s="46">
        <f t="shared" si="5"/>
        <v>0</v>
      </c>
      <c r="MD28" s="46">
        <f t="shared" si="5"/>
        <v>7</v>
      </c>
      <c r="ME28" s="46">
        <f t="shared" si="5"/>
        <v>7</v>
      </c>
      <c r="MF28" s="46">
        <f t="shared" si="5"/>
        <v>0</v>
      </c>
      <c r="MG28" s="46">
        <f t="shared" si="5"/>
        <v>7</v>
      </c>
      <c r="MH28" s="46">
        <f t="shared" si="5"/>
        <v>7</v>
      </c>
      <c r="MI28" s="46">
        <f t="shared" si="5"/>
        <v>0</v>
      </c>
      <c r="MJ28" s="46">
        <f t="shared" si="5"/>
        <v>11</v>
      </c>
      <c r="MK28" s="46">
        <f t="shared" si="5"/>
        <v>3</v>
      </c>
      <c r="ML28" s="46">
        <f t="shared" si="5"/>
        <v>0</v>
      </c>
      <c r="MM28" s="46">
        <f t="shared" si="5"/>
        <v>11</v>
      </c>
      <c r="MN28" s="46">
        <f t="shared" si="5"/>
        <v>3</v>
      </c>
      <c r="MO28" s="46">
        <f t="shared" si="5"/>
        <v>0</v>
      </c>
      <c r="MP28" s="46">
        <f t="shared" si="5"/>
        <v>11</v>
      </c>
      <c r="MQ28" s="46">
        <f t="shared" si="5"/>
        <v>3</v>
      </c>
      <c r="MR28" s="46">
        <f t="shared" si="5"/>
        <v>0</v>
      </c>
      <c r="MS28" s="46">
        <f t="shared" si="5"/>
        <v>11</v>
      </c>
      <c r="MT28" s="46">
        <f t="shared" si="5"/>
        <v>3</v>
      </c>
      <c r="MU28" s="46">
        <f t="shared" si="5"/>
        <v>0</v>
      </c>
      <c r="MV28" s="46">
        <f t="shared" si="5"/>
        <v>10</v>
      </c>
      <c r="MW28" s="46">
        <f t="shared" si="5"/>
        <v>3</v>
      </c>
      <c r="MX28" s="46">
        <f t="shared" si="5"/>
        <v>0</v>
      </c>
      <c r="MY28" s="46">
        <f t="shared" si="5"/>
        <v>11</v>
      </c>
      <c r="MZ28" s="46">
        <f t="shared" si="5"/>
        <v>3</v>
      </c>
      <c r="NA28" s="46">
        <f t="shared" si="5"/>
        <v>0</v>
      </c>
      <c r="NB28" s="46">
        <f t="shared" si="5"/>
        <v>11</v>
      </c>
      <c r="NC28" s="46">
        <f t="shared" si="5"/>
        <v>3</v>
      </c>
      <c r="ND28" s="46">
        <f t="shared" si="5"/>
        <v>0</v>
      </c>
      <c r="NE28" s="46">
        <f t="shared" si="5"/>
        <v>11</v>
      </c>
      <c r="NF28" s="46">
        <f t="shared" si="5"/>
        <v>3</v>
      </c>
      <c r="NG28" s="46">
        <f t="shared" si="5"/>
        <v>0</v>
      </c>
      <c r="NH28" s="46">
        <f t="shared" si="5"/>
        <v>11</v>
      </c>
      <c r="NI28" s="46">
        <f t="shared" si="5"/>
        <v>3</v>
      </c>
      <c r="NJ28" s="46">
        <f t="shared" si="5"/>
        <v>0</v>
      </c>
      <c r="NK28" s="46">
        <f t="shared" si="5"/>
        <v>11</v>
      </c>
      <c r="NL28" s="46">
        <f t="shared" si="5"/>
        <v>3</v>
      </c>
      <c r="NM28" s="46">
        <f t="shared" si="5"/>
        <v>0</v>
      </c>
      <c r="NN28" s="46">
        <f t="shared" si="5"/>
        <v>11</v>
      </c>
      <c r="NO28" s="46">
        <f t="shared" si="5"/>
        <v>3</v>
      </c>
      <c r="NP28" s="46">
        <f t="shared" si="5"/>
        <v>0</v>
      </c>
      <c r="NQ28" s="46">
        <f t="shared" si="5"/>
        <v>11</v>
      </c>
      <c r="NR28" s="46">
        <f t="shared" si="5"/>
        <v>3</v>
      </c>
      <c r="NS28" s="46">
        <f t="shared" si="5"/>
        <v>0</v>
      </c>
      <c r="NT28" s="46">
        <f t="shared" si="5"/>
        <v>11</v>
      </c>
      <c r="NU28" s="46">
        <f t="shared" si="5"/>
        <v>3</v>
      </c>
      <c r="NV28" s="46">
        <f t="shared" si="5"/>
        <v>0</v>
      </c>
      <c r="NW28" s="46">
        <f t="shared" ref="NW28:OU28" si="6">SUM(NW14:NW27)</f>
        <v>11</v>
      </c>
      <c r="NX28" s="46">
        <f t="shared" si="6"/>
        <v>3</v>
      </c>
      <c r="NY28" s="46">
        <f t="shared" si="6"/>
        <v>0</v>
      </c>
      <c r="NZ28" s="46">
        <f t="shared" si="6"/>
        <v>10</v>
      </c>
      <c r="OA28" s="46">
        <f t="shared" si="6"/>
        <v>4</v>
      </c>
      <c r="OB28" s="46">
        <f t="shared" si="6"/>
        <v>0</v>
      </c>
      <c r="OC28" s="46">
        <f t="shared" si="6"/>
        <v>11</v>
      </c>
      <c r="OD28" s="46">
        <f t="shared" si="6"/>
        <v>3</v>
      </c>
      <c r="OE28" s="46">
        <f t="shared" si="6"/>
        <v>0</v>
      </c>
      <c r="OF28" s="46">
        <f t="shared" si="6"/>
        <v>11</v>
      </c>
      <c r="OG28" s="46">
        <f t="shared" si="6"/>
        <v>3</v>
      </c>
      <c r="OH28" s="46">
        <f t="shared" si="6"/>
        <v>0</v>
      </c>
      <c r="OI28" s="46">
        <f t="shared" si="6"/>
        <v>11</v>
      </c>
      <c r="OJ28" s="46">
        <f>SUM(OJ14:OJ27)</f>
        <v>3</v>
      </c>
      <c r="OK28" s="46">
        <f t="shared" si="6"/>
        <v>0</v>
      </c>
      <c r="OL28" s="46">
        <f t="shared" si="6"/>
        <v>12</v>
      </c>
      <c r="OM28" s="46">
        <f t="shared" si="6"/>
        <v>2</v>
      </c>
      <c r="ON28" s="46">
        <f t="shared" si="6"/>
        <v>0</v>
      </c>
      <c r="OO28" s="46">
        <f t="shared" si="6"/>
        <v>13</v>
      </c>
      <c r="OP28" s="46">
        <f t="shared" si="6"/>
        <v>1</v>
      </c>
      <c r="OQ28" s="46">
        <f t="shared" si="6"/>
        <v>0</v>
      </c>
      <c r="OR28" s="46">
        <f t="shared" si="6"/>
        <v>13</v>
      </c>
      <c r="OS28" s="46">
        <f t="shared" si="6"/>
        <v>1</v>
      </c>
      <c r="OT28" s="46">
        <f t="shared" si="6"/>
        <v>0</v>
      </c>
      <c r="OU28" s="46">
        <f t="shared" si="6"/>
        <v>14</v>
      </c>
      <c r="OV28" s="46"/>
      <c r="OW28" s="46">
        <f t="shared" ref="OW28:QB28" si="7">SUM(OW14:OW27)</f>
        <v>0</v>
      </c>
      <c r="OX28" s="46">
        <f t="shared" si="7"/>
        <v>12</v>
      </c>
      <c r="OY28" s="46">
        <f t="shared" si="7"/>
        <v>2</v>
      </c>
      <c r="OZ28" s="46">
        <f t="shared" si="7"/>
        <v>0</v>
      </c>
      <c r="PA28" s="46">
        <f t="shared" si="7"/>
        <v>11</v>
      </c>
      <c r="PB28" s="46">
        <f t="shared" si="7"/>
        <v>3</v>
      </c>
      <c r="PC28" s="46">
        <f t="shared" si="7"/>
        <v>0</v>
      </c>
      <c r="PD28" s="46">
        <f t="shared" si="7"/>
        <v>11</v>
      </c>
      <c r="PE28" s="46">
        <f t="shared" si="7"/>
        <v>2</v>
      </c>
      <c r="PF28" s="46">
        <f t="shared" si="7"/>
        <v>0</v>
      </c>
      <c r="PG28" s="46">
        <f t="shared" si="7"/>
        <v>10</v>
      </c>
      <c r="PH28" s="46">
        <f t="shared" si="7"/>
        <v>4</v>
      </c>
      <c r="PI28" s="46">
        <f t="shared" si="7"/>
        <v>0</v>
      </c>
      <c r="PJ28" s="46">
        <f t="shared" si="7"/>
        <v>7</v>
      </c>
      <c r="PK28" s="46">
        <f t="shared" si="7"/>
        <v>7</v>
      </c>
      <c r="PL28" s="46">
        <f t="shared" si="7"/>
        <v>0</v>
      </c>
      <c r="PM28" s="46">
        <f t="shared" si="7"/>
        <v>7</v>
      </c>
      <c r="PN28" s="46">
        <f t="shared" si="7"/>
        <v>7</v>
      </c>
      <c r="PO28" s="46">
        <f t="shared" si="7"/>
        <v>0</v>
      </c>
      <c r="PP28" s="46">
        <f t="shared" si="7"/>
        <v>6</v>
      </c>
      <c r="PQ28" s="46">
        <f t="shared" si="7"/>
        <v>8</v>
      </c>
      <c r="PR28" s="46">
        <f t="shared" si="7"/>
        <v>0</v>
      </c>
      <c r="PS28" s="46">
        <f t="shared" si="7"/>
        <v>11</v>
      </c>
      <c r="PT28" s="46">
        <f t="shared" si="7"/>
        <v>3</v>
      </c>
      <c r="PU28" s="46">
        <f t="shared" si="7"/>
        <v>0</v>
      </c>
      <c r="PV28" s="46">
        <f t="shared" si="7"/>
        <v>11</v>
      </c>
      <c r="PW28" s="46">
        <f t="shared" si="7"/>
        <v>3</v>
      </c>
      <c r="PX28" s="46">
        <f t="shared" si="7"/>
        <v>0</v>
      </c>
      <c r="PY28" s="46">
        <f t="shared" si="7"/>
        <v>11</v>
      </c>
      <c r="PZ28" s="46">
        <f t="shared" si="7"/>
        <v>3</v>
      </c>
      <c r="QA28" s="46">
        <f t="shared" si="7"/>
        <v>0</v>
      </c>
      <c r="QB28" s="46">
        <f t="shared" si="7"/>
        <v>11</v>
      </c>
      <c r="QC28" s="46">
        <f t="shared" ref="QC28:RH28" si="8">SUM(QC14:QC27)</f>
        <v>3</v>
      </c>
      <c r="QD28" s="46">
        <f t="shared" si="8"/>
        <v>0</v>
      </c>
      <c r="QE28" s="46">
        <f t="shared" si="8"/>
        <v>11</v>
      </c>
      <c r="QF28" s="46">
        <f t="shared" si="8"/>
        <v>3</v>
      </c>
      <c r="QG28" s="46">
        <f t="shared" si="8"/>
        <v>0</v>
      </c>
      <c r="QH28" s="46">
        <f t="shared" si="8"/>
        <v>11</v>
      </c>
      <c r="QI28" s="46">
        <f t="shared" si="8"/>
        <v>3</v>
      </c>
      <c r="QJ28" s="46">
        <f t="shared" si="8"/>
        <v>0</v>
      </c>
      <c r="QK28" s="46">
        <f t="shared" si="8"/>
        <v>11</v>
      </c>
      <c r="QL28" s="46">
        <f t="shared" si="8"/>
        <v>3</v>
      </c>
      <c r="QM28" s="46">
        <f t="shared" si="8"/>
        <v>0</v>
      </c>
      <c r="QN28" s="46">
        <f t="shared" si="8"/>
        <v>12</v>
      </c>
      <c r="QO28" s="46">
        <f t="shared" si="8"/>
        <v>2</v>
      </c>
      <c r="QP28" s="46">
        <f t="shared" si="8"/>
        <v>0</v>
      </c>
      <c r="QQ28" s="46">
        <f t="shared" si="8"/>
        <v>12</v>
      </c>
      <c r="QR28" s="46">
        <f t="shared" si="8"/>
        <v>2</v>
      </c>
      <c r="QS28" s="46">
        <f t="shared" si="8"/>
        <v>0</v>
      </c>
      <c r="QT28" s="46">
        <f t="shared" si="8"/>
        <v>12</v>
      </c>
      <c r="QU28" s="46">
        <f t="shared" si="8"/>
        <v>2</v>
      </c>
      <c r="QV28" s="46">
        <f t="shared" si="8"/>
        <v>0</v>
      </c>
      <c r="QW28" s="46">
        <f t="shared" si="8"/>
        <v>12</v>
      </c>
      <c r="QX28" s="46">
        <f t="shared" si="8"/>
        <v>2</v>
      </c>
      <c r="QY28" s="46">
        <f t="shared" si="8"/>
        <v>0</v>
      </c>
      <c r="QZ28" s="46">
        <f t="shared" si="8"/>
        <v>12</v>
      </c>
      <c r="RA28" s="46">
        <f t="shared" si="8"/>
        <v>2</v>
      </c>
      <c r="RB28" s="46">
        <f t="shared" si="8"/>
        <v>0</v>
      </c>
      <c r="RC28" s="46">
        <f t="shared" si="8"/>
        <v>12</v>
      </c>
      <c r="RD28" s="46">
        <f t="shared" si="8"/>
        <v>2</v>
      </c>
      <c r="RE28" s="46">
        <f t="shared" si="8"/>
        <v>0</v>
      </c>
      <c r="RF28" s="46">
        <f t="shared" si="8"/>
        <v>11</v>
      </c>
      <c r="RG28" s="46">
        <f t="shared" si="8"/>
        <v>3</v>
      </c>
      <c r="RH28" s="46">
        <f t="shared" si="8"/>
        <v>0</v>
      </c>
      <c r="RI28" s="46">
        <f t="shared" ref="RI28:SN28" si="9">SUM(RI14:RI27)</f>
        <v>11</v>
      </c>
      <c r="RJ28" s="46">
        <f t="shared" si="9"/>
        <v>3</v>
      </c>
      <c r="RK28" s="46">
        <f t="shared" si="9"/>
        <v>0</v>
      </c>
      <c r="RL28" s="46">
        <f t="shared" si="9"/>
        <v>11</v>
      </c>
      <c r="RM28" s="46">
        <f t="shared" si="9"/>
        <v>3</v>
      </c>
      <c r="RN28" s="46">
        <f t="shared" si="9"/>
        <v>0</v>
      </c>
      <c r="RO28" s="46">
        <f t="shared" si="9"/>
        <v>11</v>
      </c>
      <c r="RP28" s="46">
        <f t="shared" si="9"/>
        <v>3</v>
      </c>
      <c r="RQ28" s="46">
        <f t="shared" si="9"/>
        <v>0</v>
      </c>
      <c r="RR28" s="46">
        <f t="shared" si="9"/>
        <v>12</v>
      </c>
      <c r="RS28" s="46">
        <f t="shared" si="9"/>
        <v>2</v>
      </c>
      <c r="RT28" s="46">
        <f t="shared" si="9"/>
        <v>0</v>
      </c>
      <c r="RU28" s="46">
        <f t="shared" si="9"/>
        <v>11</v>
      </c>
      <c r="RV28" s="46">
        <f t="shared" si="9"/>
        <v>3</v>
      </c>
      <c r="RW28" s="46">
        <f t="shared" si="9"/>
        <v>0</v>
      </c>
      <c r="RX28" s="46">
        <f t="shared" si="9"/>
        <v>12</v>
      </c>
      <c r="RY28" s="46">
        <f t="shared" si="9"/>
        <v>2</v>
      </c>
      <c r="RZ28" s="46">
        <f t="shared" si="9"/>
        <v>0</v>
      </c>
      <c r="SA28" s="46">
        <f t="shared" si="9"/>
        <v>12</v>
      </c>
      <c r="SB28" s="46">
        <f t="shared" si="9"/>
        <v>2</v>
      </c>
      <c r="SC28" s="46">
        <f t="shared" si="9"/>
        <v>0</v>
      </c>
      <c r="SD28" s="46">
        <f t="shared" si="9"/>
        <v>11</v>
      </c>
      <c r="SE28" s="46">
        <f t="shared" si="9"/>
        <v>3</v>
      </c>
      <c r="SF28" s="46">
        <f t="shared" si="9"/>
        <v>0</v>
      </c>
      <c r="SG28" s="46">
        <f t="shared" si="9"/>
        <v>11</v>
      </c>
      <c r="SH28" s="46">
        <f t="shared" si="9"/>
        <v>3</v>
      </c>
      <c r="SI28" s="46">
        <f t="shared" si="9"/>
        <v>0</v>
      </c>
      <c r="SJ28" s="46">
        <f t="shared" si="9"/>
        <v>11</v>
      </c>
      <c r="SK28" s="46">
        <f t="shared" si="9"/>
        <v>3</v>
      </c>
      <c r="SL28" s="46">
        <f t="shared" si="9"/>
        <v>0</v>
      </c>
      <c r="SM28" s="46">
        <f t="shared" si="9"/>
        <v>10</v>
      </c>
      <c r="SN28" s="46">
        <f t="shared" si="9"/>
        <v>3</v>
      </c>
      <c r="SO28" s="46">
        <f t="shared" ref="SO28:TM28" si="10">SUM(SO14:SO27)</f>
        <v>0</v>
      </c>
      <c r="SP28" s="46">
        <f t="shared" si="10"/>
        <v>12</v>
      </c>
      <c r="SQ28" s="46">
        <f t="shared" si="10"/>
        <v>2</v>
      </c>
      <c r="SR28" s="46">
        <f t="shared" si="10"/>
        <v>0</v>
      </c>
      <c r="SS28" s="46">
        <f t="shared" si="10"/>
        <v>11</v>
      </c>
      <c r="ST28" s="46">
        <f t="shared" si="10"/>
        <v>3</v>
      </c>
      <c r="SU28" s="46">
        <f t="shared" si="10"/>
        <v>0</v>
      </c>
      <c r="SV28" s="46">
        <f t="shared" si="10"/>
        <v>11</v>
      </c>
      <c r="SW28" s="46">
        <f t="shared" si="10"/>
        <v>3</v>
      </c>
      <c r="SX28" s="46">
        <f t="shared" si="10"/>
        <v>0</v>
      </c>
      <c r="SY28" s="46">
        <f t="shared" si="10"/>
        <v>12</v>
      </c>
      <c r="SZ28" s="46">
        <f t="shared" si="10"/>
        <v>2</v>
      </c>
      <c r="TA28" s="46">
        <f t="shared" si="10"/>
        <v>0</v>
      </c>
      <c r="TB28" s="46">
        <f t="shared" si="10"/>
        <v>12</v>
      </c>
      <c r="TC28" s="46">
        <f t="shared" si="10"/>
        <v>2</v>
      </c>
      <c r="TD28" s="46">
        <f t="shared" si="10"/>
        <v>0</v>
      </c>
      <c r="TE28" s="46">
        <f t="shared" si="10"/>
        <v>11</v>
      </c>
      <c r="TF28" s="46">
        <f t="shared" si="10"/>
        <v>3</v>
      </c>
      <c r="TG28" s="46">
        <f t="shared" si="10"/>
        <v>0</v>
      </c>
      <c r="TH28" s="46">
        <f t="shared" si="10"/>
        <v>12</v>
      </c>
      <c r="TI28" s="46">
        <f t="shared" si="10"/>
        <v>2</v>
      </c>
      <c r="TJ28" s="46">
        <f t="shared" si="10"/>
        <v>0</v>
      </c>
      <c r="TK28" s="46">
        <f t="shared" si="10"/>
        <v>12</v>
      </c>
      <c r="TL28" s="46">
        <f t="shared" si="10"/>
        <v>2</v>
      </c>
      <c r="TM28" s="46">
        <f t="shared" si="10"/>
        <v>0</v>
      </c>
      <c r="TN28" s="46">
        <v>9</v>
      </c>
      <c r="TO28" s="46">
        <f t="shared" ref="TO28:UT28" si="11">SUM(TO14:TO27)</f>
        <v>4</v>
      </c>
      <c r="TP28" s="46">
        <f t="shared" si="11"/>
        <v>0</v>
      </c>
      <c r="TQ28" s="46">
        <f t="shared" si="11"/>
        <v>11</v>
      </c>
      <c r="TR28" s="46">
        <f t="shared" si="11"/>
        <v>3</v>
      </c>
      <c r="TS28" s="46">
        <f t="shared" si="11"/>
        <v>0</v>
      </c>
      <c r="TT28" s="46">
        <f t="shared" si="11"/>
        <v>10</v>
      </c>
      <c r="TU28" s="46">
        <f t="shared" si="11"/>
        <v>4</v>
      </c>
      <c r="TV28" s="46">
        <f t="shared" si="11"/>
        <v>0</v>
      </c>
      <c r="TW28" s="46">
        <f t="shared" si="11"/>
        <v>11</v>
      </c>
      <c r="TX28" s="46">
        <f t="shared" si="11"/>
        <v>3</v>
      </c>
      <c r="TY28" s="46">
        <f t="shared" si="11"/>
        <v>0</v>
      </c>
      <c r="TZ28" s="46">
        <f t="shared" si="11"/>
        <v>11</v>
      </c>
      <c r="UA28" s="46">
        <f t="shared" si="11"/>
        <v>3</v>
      </c>
      <c r="UB28" s="46">
        <f t="shared" si="11"/>
        <v>0</v>
      </c>
      <c r="UC28" s="46">
        <f t="shared" si="11"/>
        <v>11</v>
      </c>
      <c r="UD28" s="46">
        <f t="shared" si="11"/>
        <v>3</v>
      </c>
      <c r="UE28" s="46">
        <f t="shared" si="11"/>
        <v>0</v>
      </c>
      <c r="UF28" s="46">
        <f t="shared" si="11"/>
        <v>11</v>
      </c>
      <c r="UG28" s="46">
        <f t="shared" si="11"/>
        <v>3</v>
      </c>
      <c r="UH28" s="46">
        <f t="shared" si="11"/>
        <v>0</v>
      </c>
      <c r="UI28" s="46">
        <f t="shared" si="11"/>
        <v>11</v>
      </c>
      <c r="UJ28" s="46">
        <f t="shared" si="11"/>
        <v>3</v>
      </c>
      <c r="UK28" s="46">
        <f t="shared" si="11"/>
        <v>0</v>
      </c>
      <c r="UL28" s="46">
        <f t="shared" si="11"/>
        <v>11</v>
      </c>
      <c r="UM28" s="46">
        <f t="shared" si="11"/>
        <v>3</v>
      </c>
      <c r="UN28" s="46">
        <f t="shared" si="11"/>
        <v>0</v>
      </c>
      <c r="UO28" s="46">
        <f t="shared" si="11"/>
        <v>11</v>
      </c>
      <c r="UP28" s="46">
        <f t="shared" si="11"/>
        <v>3</v>
      </c>
      <c r="UQ28" s="46">
        <f t="shared" si="11"/>
        <v>0</v>
      </c>
      <c r="UR28" s="46">
        <f t="shared" si="11"/>
        <v>11</v>
      </c>
      <c r="US28" s="46">
        <f t="shared" si="11"/>
        <v>3</v>
      </c>
      <c r="UT28" s="46">
        <f t="shared" si="11"/>
        <v>0</v>
      </c>
      <c r="UU28" s="46">
        <f t="shared" ref="UU28:VL28" si="12">SUM(UU14:UU27)</f>
        <v>12</v>
      </c>
      <c r="UV28" s="46">
        <f t="shared" si="12"/>
        <v>2</v>
      </c>
      <c r="UW28" s="46">
        <f t="shared" si="12"/>
        <v>0</v>
      </c>
      <c r="UX28" s="46">
        <f t="shared" si="12"/>
        <v>11</v>
      </c>
      <c r="UY28" s="46">
        <f t="shared" si="12"/>
        <v>3</v>
      </c>
      <c r="UZ28" s="46">
        <f t="shared" si="12"/>
        <v>0</v>
      </c>
      <c r="VA28" s="46">
        <f t="shared" si="12"/>
        <v>11</v>
      </c>
      <c r="VB28" s="46">
        <f t="shared" si="12"/>
        <v>3</v>
      </c>
      <c r="VC28" s="46">
        <f t="shared" si="12"/>
        <v>0</v>
      </c>
      <c r="VD28" s="46">
        <f t="shared" si="12"/>
        <v>12</v>
      </c>
      <c r="VE28" s="46">
        <f t="shared" si="12"/>
        <v>2</v>
      </c>
      <c r="VF28" s="46">
        <f t="shared" si="12"/>
        <v>0</v>
      </c>
      <c r="VG28" s="46">
        <f t="shared" si="12"/>
        <v>11</v>
      </c>
      <c r="VH28" s="46">
        <f t="shared" si="12"/>
        <v>3</v>
      </c>
      <c r="VI28" s="46">
        <f t="shared" si="12"/>
        <v>0</v>
      </c>
      <c r="VJ28" s="46">
        <f t="shared" si="12"/>
        <v>11</v>
      </c>
      <c r="VK28" s="46">
        <f t="shared" si="12"/>
        <v>3</v>
      </c>
      <c r="VL28" s="46">
        <f t="shared" si="12"/>
        <v>0</v>
      </c>
      <c r="VM28" s="46">
        <v>9</v>
      </c>
      <c r="VN28" s="46">
        <f t="shared" ref="VN28:WG28" si="13">SUM(VN14:VN27)</f>
        <v>3</v>
      </c>
      <c r="VO28" s="46">
        <f t="shared" si="13"/>
        <v>0</v>
      </c>
      <c r="VP28" s="46">
        <f t="shared" si="13"/>
        <v>11</v>
      </c>
      <c r="VQ28" s="46">
        <f t="shared" si="13"/>
        <v>3</v>
      </c>
      <c r="VR28" s="46">
        <f t="shared" si="13"/>
        <v>0</v>
      </c>
      <c r="VS28" s="46">
        <f t="shared" si="13"/>
        <v>11</v>
      </c>
      <c r="VT28" s="46">
        <f t="shared" si="13"/>
        <v>3</v>
      </c>
      <c r="VU28" s="46">
        <f t="shared" si="13"/>
        <v>0</v>
      </c>
      <c r="VV28" s="46">
        <f t="shared" si="13"/>
        <v>11</v>
      </c>
      <c r="VW28" s="46">
        <f t="shared" si="13"/>
        <v>3</v>
      </c>
      <c r="VX28" s="46">
        <f t="shared" si="13"/>
        <v>0</v>
      </c>
      <c r="VY28" s="46">
        <f t="shared" si="13"/>
        <v>10</v>
      </c>
      <c r="VZ28" s="46">
        <f t="shared" si="13"/>
        <v>4</v>
      </c>
      <c r="WA28" s="46">
        <f t="shared" si="13"/>
        <v>0</v>
      </c>
      <c r="WB28" s="46">
        <f t="shared" si="13"/>
        <v>10</v>
      </c>
      <c r="WC28" s="46">
        <f t="shared" si="13"/>
        <v>4</v>
      </c>
      <c r="WD28" s="46">
        <f t="shared" si="13"/>
        <v>0</v>
      </c>
      <c r="WE28" s="46">
        <f t="shared" si="13"/>
        <v>9</v>
      </c>
      <c r="WF28" s="46">
        <f t="shared" si="13"/>
        <v>5</v>
      </c>
      <c r="WG28" s="46">
        <f t="shared" si="13"/>
        <v>0</v>
      </c>
      <c r="WH28" s="46">
        <v>9</v>
      </c>
      <c r="WI28" s="46">
        <f t="shared" ref="WI28:XK28" si="14">SUM(WI14:WI27)</f>
        <v>3</v>
      </c>
      <c r="WJ28" s="46">
        <f t="shared" si="14"/>
        <v>0</v>
      </c>
      <c r="WK28" s="46">
        <f t="shared" si="14"/>
        <v>12</v>
      </c>
      <c r="WL28" s="46">
        <f t="shared" si="14"/>
        <v>2</v>
      </c>
      <c r="WM28" s="46">
        <f t="shared" si="14"/>
        <v>0</v>
      </c>
      <c r="WN28" s="46">
        <f t="shared" si="14"/>
        <v>11</v>
      </c>
      <c r="WO28" s="46">
        <f t="shared" si="14"/>
        <v>3</v>
      </c>
      <c r="WP28" s="46">
        <f t="shared" si="14"/>
        <v>0</v>
      </c>
      <c r="WQ28" s="46">
        <f t="shared" si="14"/>
        <v>11</v>
      </c>
      <c r="WR28" s="46">
        <f t="shared" si="14"/>
        <v>3</v>
      </c>
      <c r="WS28" s="46">
        <f t="shared" si="14"/>
        <v>0</v>
      </c>
      <c r="WT28" s="46">
        <f t="shared" si="14"/>
        <v>12</v>
      </c>
      <c r="WU28" s="46">
        <f t="shared" si="14"/>
        <v>2</v>
      </c>
      <c r="WV28" s="46">
        <f t="shared" si="14"/>
        <v>0</v>
      </c>
      <c r="WW28" s="46">
        <f t="shared" si="14"/>
        <v>11</v>
      </c>
      <c r="WX28" s="46">
        <f t="shared" si="14"/>
        <v>3</v>
      </c>
      <c r="WY28" s="46">
        <f t="shared" si="14"/>
        <v>0</v>
      </c>
      <c r="WZ28" s="46">
        <f t="shared" si="14"/>
        <v>11</v>
      </c>
      <c r="XA28" s="46">
        <f t="shared" si="14"/>
        <v>3</v>
      </c>
      <c r="XB28" s="46">
        <f t="shared" si="14"/>
        <v>0</v>
      </c>
      <c r="XC28" s="46">
        <f t="shared" si="14"/>
        <v>12</v>
      </c>
      <c r="XD28" s="46">
        <f t="shared" si="14"/>
        <v>2</v>
      </c>
      <c r="XE28" s="46">
        <f t="shared" si="14"/>
        <v>0</v>
      </c>
      <c r="XF28" s="46">
        <f t="shared" si="14"/>
        <v>11</v>
      </c>
      <c r="XG28" s="46">
        <f t="shared" si="14"/>
        <v>3</v>
      </c>
      <c r="XH28" s="46">
        <f t="shared" si="14"/>
        <v>0</v>
      </c>
      <c r="XI28" s="46">
        <f t="shared" si="14"/>
        <v>11</v>
      </c>
      <c r="XJ28" s="46">
        <f t="shared" si="14"/>
        <v>3</v>
      </c>
      <c r="XK28" s="46">
        <f t="shared" si="14"/>
        <v>0</v>
      </c>
    </row>
    <row r="29" spans="1:635" ht="44.45" customHeight="1">
      <c r="A29" s="81" t="s">
        <v>3201</v>
      </c>
      <c r="B29" s="82"/>
      <c r="C29" s="11">
        <v>79</v>
      </c>
      <c r="D29" s="11">
        <f>D28/14%</f>
        <v>21.428571428571427</v>
      </c>
      <c r="E29" s="11">
        <f>E28/14%</f>
        <v>0</v>
      </c>
      <c r="F29" s="11">
        <f t="shared" ref="F29:BP29" si="15">F28/14%</f>
        <v>78.571428571428569</v>
      </c>
      <c r="G29" s="11">
        <f t="shared" si="15"/>
        <v>21.428571428571427</v>
      </c>
      <c r="H29" s="11">
        <f t="shared" si="15"/>
        <v>0</v>
      </c>
      <c r="I29" s="11">
        <f t="shared" si="15"/>
        <v>78.571428571428569</v>
      </c>
      <c r="J29" s="11">
        <f t="shared" si="15"/>
        <v>21.428571428571427</v>
      </c>
      <c r="K29" s="11">
        <f t="shared" si="15"/>
        <v>0</v>
      </c>
      <c r="L29" s="11">
        <f t="shared" si="15"/>
        <v>78.571428571428569</v>
      </c>
      <c r="M29" s="11">
        <f t="shared" si="15"/>
        <v>21.428571428571427</v>
      </c>
      <c r="N29" s="11">
        <f t="shared" si="15"/>
        <v>0</v>
      </c>
      <c r="O29" s="11">
        <f t="shared" si="15"/>
        <v>78.571428571428569</v>
      </c>
      <c r="P29" s="11">
        <f t="shared" si="15"/>
        <v>21.428571428571427</v>
      </c>
      <c r="Q29" s="11">
        <f t="shared" si="15"/>
        <v>0</v>
      </c>
      <c r="R29" s="11">
        <f t="shared" si="15"/>
        <v>78.571428571428569</v>
      </c>
      <c r="S29" s="11">
        <f t="shared" si="15"/>
        <v>21.428571428571427</v>
      </c>
      <c r="T29" s="11">
        <f t="shared" si="15"/>
        <v>0</v>
      </c>
      <c r="U29" s="11">
        <f t="shared" si="15"/>
        <v>78.571428571428569</v>
      </c>
      <c r="V29" s="11">
        <f t="shared" si="15"/>
        <v>21.428571428571427</v>
      </c>
      <c r="W29" s="11">
        <f t="shared" si="15"/>
        <v>0</v>
      </c>
      <c r="X29" s="11">
        <f t="shared" si="15"/>
        <v>78.571428571428569</v>
      </c>
      <c r="Y29" s="11">
        <f t="shared" si="15"/>
        <v>21.428571428571427</v>
      </c>
      <c r="Z29" s="11">
        <f t="shared" si="15"/>
        <v>0</v>
      </c>
      <c r="AA29" s="11">
        <f t="shared" si="15"/>
        <v>78.571428571428569</v>
      </c>
      <c r="AB29" s="11">
        <f t="shared" si="15"/>
        <v>21.428571428571427</v>
      </c>
      <c r="AC29" s="11">
        <f t="shared" si="15"/>
        <v>0</v>
      </c>
      <c r="AD29" s="11">
        <f t="shared" si="15"/>
        <v>78.571428571428569</v>
      </c>
      <c r="AE29" s="11">
        <f t="shared" si="15"/>
        <v>21.428571428571427</v>
      </c>
      <c r="AF29" s="11">
        <f t="shared" si="15"/>
        <v>0</v>
      </c>
      <c r="AG29" s="11">
        <f t="shared" si="15"/>
        <v>64.285714285714278</v>
      </c>
      <c r="AH29" s="11">
        <f t="shared" si="15"/>
        <v>35.714285714285708</v>
      </c>
      <c r="AI29" s="11">
        <f t="shared" si="15"/>
        <v>0</v>
      </c>
      <c r="AJ29" s="11">
        <f t="shared" si="15"/>
        <v>78.571428571428569</v>
      </c>
      <c r="AK29" s="11">
        <f t="shared" si="15"/>
        <v>21.428571428571427</v>
      </c>
      <c r="AL29" s="11">
        <f t="shared" si="15"/>
        <v>0</v>
      </c>
      <c r="AM29" s="11">
        <f t="shared" si="15"/>
        <v>78.571428571428569</v>
      </c>
      <c r="AN29" s="11">
        <f t="shared" si="15"/>
        <v>21.428571428571427</v>
      </c>
      <c r="AO29" s="11">
        <f t="shared" si="15"/>
        <v>0</v>
      </c>
      <c r="AP29" s="11">
        <f t="shared" si="15"/>
        <v>78.571428571428569</v>
      </c>
      <c r="AQ29" s="11">
        <f t="shared" si="15"/>
        <v>21.428571428571427</v>
      </c>
      <c r="AR29" s="11">
        <f t="shared" si="15"/>
        <v>0</v>
      </c>
      <c r="AS29" s="11">
        <f t="shared" si="15"/>
        <v>78.571428571428569</v>
      </c>
      <c r="AT29" s="11">
        <f t="shared" si="15"/>
        <v>21.428571428571427</v>
      </c>
      <c r="AU29" s="11">
        <f t="shared" si="15"/>
        <v>0</v>
      </c>
      <c r="AV29" s="11">
        <f t="shared" si="15"/>
        <v>78.571428571428569</v>
      </c>
      <c r="AW29" s="11">
        <f t="shared" si="15"/>
        <v>21.428571428571427</v>
      </c>
      <c r="AX29" s="11">
        <f t="shared" si="15"/>
        <v>0</v>
      </c>
      <c r="AY29" s="11">
        <f t="shared" si="15"/>
        <v>78.571428571428569</v>
      </c>
      <c r="AZ29" s="11">
        <f t="shared" si="15"/>
        <v>21.428571428571427</v>
      </c>
      <c r="BA29" s="11">
        <f t="shared" si="15"/>
        <v>0</v>
      </c>
      <c r="BB29" s="11">
        <f t="shared" si="15"/>
        <v>78.571428571428569</v>
      </c>
      <c r="BC29" s="11">
        <f t="shared" si="15"/>
        <v>21.428571428571427</v>
      </c>
      <c r="BD29" s="11">
        <f t="shared" si="15"/>
        <v>0</v>
      </c>
      <c r="BE29" s="11">
        <f t="shared" si="15"/>
        <v>78.571428571428569</v>
      </c>
      <c r="BF29" s="11">
        <f t="shared" si="15"/>
        <v>21.428571428571427</v>
      </c>
      <c r="BG29" s="11">
        <f t="shared" si="15"/>
        <v>0</v>
      </c>
      <c r="BH29" s="11">
        <f t="shared" si="15"/>
        <v>78.571428571428569</v>
      </c>
      <c r="BI29" s="11">
        <f t="shared" si="15"/>
        <v>21.428571428571427</v>
      </c>
      <c r="BJ29" s="11">
        <f t="shared" si="15"/>
        <v>0</v>
      </c>
      <c r="BK29" s="11">
        <f t="shared" si="15"/>
        <v>78.571428571428569</v>
      </c>
      <c r="BL29" s="11">
        <f t="shared" si="15"/>
        <v>21.428571428571427</v>
      </c>
      <c r="BM29" s="11">
        <f t="shared" si="15"/>
        <v>0</v>
      </c>
      <c r="BN29" s="11">
        <f t="shared" si="15"/>
        <v>78.571428571428569</v>
      </c>
      <c r="BO29" s="11">
        <f t="shared" si="15"/>
        <v>21.428571428571427</v>
      </c>
      <c r="BP29" s="11">
        <f t="shared" si="15"/>
        <v>0</v>
      </c>
      <c r="BQ29" s="11">
        <f t="shared" ref="BQ29:EB29" si="16">BQ28/14%</f>
        <v>78.571428571428569</v>
      </c>
      <c r="BR29" s="11">
        <f t="shared" si="16"/>
        <v>21.428571428571427</v>
      </c>
      <c r="BS29" s="11">
        <f t="shared" si="16"/>
        <v>0</v>
      </c>
      <c r="BT29" s="11">
        <f t="shared" si="16"/>
        <v>78.571428571428569</v>
      </c>
      <c r="BU29" s="11">
        <f t="shared" si="16"/>
        <v>21.428571428571427</v>
      </c>
      <c r="BV29" s="11">
        <f t="shared" si="16"/>
        <v>0</v>
      </c>
      <c r="BW29" s="11">
        <f t="shared" si="16"/>
        <v>78.571428571428569</v>
      </c>
      <c r="BX29" s="11">
        <f t="shared" si="16"/>
        <v>21.428571428571427</v>
      </c>
      <c r="BY29" s="11">
        <f t="shared" si="16"/>
        <v>0</v>
      </c>
      <c r="BZ29" s="11">
        <f t="shared" si="16"/>
        <v>78.571428571428569</v>
      </c>
      <c r="CA29" s="11">
        <f t="shared" si="16"/>
        <v>21.428571428571427</v>
      </c>
      <c r="CB29" s="11">
        <f t="shared" si="16"/>
        <v>0</v>
      </c>
      <c r="CC29" s="11">
        <f t="shared" si="16"/>
        <v>71.428571428571416</v>
      </c>
      <c r="CD29" s="11">
        <f t="shared" si="16"/>
        <v>28.571428571428569</v>
      </c>
      <c r="CE29" s="11">
        <f t="shared" si="16"/>
        <v>0</v>
      </c>
      <c r="CF29" s="11">
        <f t="shared" si="16"/>
        <v>78.571428571428569</v>
      </c>
      <c r="CG29" s="11">
        <f t="shared" si="16"/>
        <v>21.428571428571427</v>
      </c>
      <c r="CH29" s="11">
        <f t="shared" si="16"/>
        <v>0</v>
      </c>
      <c r="CI29" s="11">
        <f t="shared" si="16"/>
        <v>78.571428571428569</v>
      </c>
      <c r="CJ29" s="11">
        <f t="shared" si="16"/>
        <v>21.428571428571427</v>
      </c>
      <c r="CK29" s="11">
        <f t="shared" si="16"/>
        <v>0</v>
      </c>
      <c r="CL29" s="11">
        <f t="shared" si="16"/>
        <v>71.428571428571416</v>
      </c>
      <c r="CM29" s="11">
        <f t="shared" si="16"/>
        <v>28.571428571428569</v>
      </c>
      <c r="CN29" s="11">
        <f t="shared" si="16"/>
        <v>0</v>
      </c>
      <c r="CO29" s="11">
        <f t="shared" si="16"/>
        <v>78.571428571428569</v>
      </c>
      <c r="CP29" s="11">
        <f t="shared" si="16"/>
        <v>21.428571428571427</v>
      </c>
      <c r="CQ29" s="11">
        <f t="shared" si="16"/>
        <v>0</v>
      </c>
      <c r="CR29" s="11">
        <f t="shared" si="16"/>
        <v>78.571428571428569</v>
      </c>
      <c r="CS29" s="11">
        <f t="shared" si="16"/>
        <v>21.428571428571427</v>
      </c>
      <c r="CT29" s="11">
        <f t="shared" si="16"/>
        <v>0</v>
      </c>
      <c r="CU29" s="11">
        <f t="shared" si="16"/>
        <v>71.428571428571416</v>
      </c>
      <c r="CV29" s="11">
        <f t="shared" si="16"/>
        <v>28.571428571428569</v>
      </c>
      <c r="CW29" s="11">
        <f t="shared" si="16"/>
        <v>0</v>
      </c>
      <c r="CX29" s="11">
        <f t="shared" si="16"/>
        <v>71.428571428571416</v>
      </c>
      <c r="CY29" s="11">
        <f t="shared" si="16"/>
        <v>28.571428571428569</v>
      </c>
      <c r="CZ29" s="11">
        <f t="shared" si="16"/>
        <v>0</v>
      </c>
      <c r="DA29" s="11">
        <f t="shared" si="16"/>
        <v>78.571428571428569</v>
      </c>
      <c r="DB29" s="11">
        <f t="shared" si="16"/>
        <v>21.428571428571427</v>
      </c>
      <c r="DC29" s="11">
        <f t="shared" si="16"/>
        <v>0</v>
      </c>
      <c r="DD29" s="11">
        <f t="shared" si="16"/>
        <v>78.571428571428569</v>
      </c>
      <c r="DE29" s="11">
        <f t="shared" si="16"/>
        <v>21.428571428571427</v>
      </c>
      <c r="DF29" s="11">
        <f t="shared" si="16"/>
        <v>0</v>
      </c>
      <c r="DG29" s="11">
        <f t="shared" si="16"/>
        <v>78.571428571428569</v>
      </c>
      <c r="DH29" s="11">
        <f t="shared" si="16"/>
        <v>21.428571428571427</v>
      </c>
      <c r="DI29" s="11">
        <f t="shared" si="16"/>
        <v>0</v>
      </c>
      <c r="DJ29" s="11">
        <f t="shared" si="16"/>
        <v>71.428571428571416</v>
      </c>
      <c r="DK29" s="11">
        <f t="shared" si="16"/>
        <v>28.571428571428569</v>
      </c>
      <c r="DL29" s="11">
        <f t="shared" si="16"/>
        <v>0</v>
      </c>
      <c r="DM29" s="11">
        <f t="shared" si="16"/>
        <v>92.857142857142847</v>
      </c>
      <c r="DN29" s="11">
        <f t="shared" si="16"/>
        <v>7.1428571428571423</v>
      </c>
      <c r="DO29" s="11">
        <f t="shared" si="16"/>
        <v>0</v>
      </c>
      <c r="DP29" s="11">
        <f t="shared" si="16"/>
        <v>78.571428571428569</v>
      </c>
      <c r="DQ29" s="11">
        <f t="shared" si="16"/>
        <v>21.428571428571427</v>
      </c>
      <c r="DR29" s="11">
        <f t="shared" si="16"/>
        <v>0</v>
      </c>
      <c r="DS29" s="11">
        <f t="shared" si="16"/>
        <v>71.428571428571416</v>
      </c>
      <c r="DT29" s="11">
        <f t="shared" si="16"/>
        <v>28.571428571428569</v>
      </c>
      <c r="DU29" s="11">
        <f t="shared" si="16"/>
        <v>0</v>
      </c>
      <c r="DV29" s="11">
        <f t="shared" si="16"/>
        <v>71.428571428571416</v>
      </c>
      <c r="DW29" s="11">
        <f t="shared" si="16"/>
        <v>28.571428571428569</v>
      </c>
      <c r="DX29" s="11">
        <f t="shared" si="16"/>
        <v>0</v>
      </c>
      <c r="DY29" s="11">
        <f t="shared" si="16"/>
        <v>71.428571428571416</v>
      </c>
      <c r="DZ29" s="11">
        <f t="shared" si="16"/>
        <v>28.571428571428569</v>
      </c>
      <c r="EA29" s="11">
        <f t="shared" si="16"/>
        <v>0</v>
      </c>
      <c r="EB29" s="11">
        <f t="shared" si="16"/>
        <v>71.428571428571416</v>
      </c>
      <c r="EC29" s="11">
        <f t="shared" ref="EC29:GN29" si="17">EC28/14%</f>
        <v>28.571428571428569</v>
      </c>
      <c r="ED29" s="11">
        <f t="shared" si="17"/>
        <v>0</v>
      </c>
      <c r="EE29" s="11">
        <f t="shared" si="17"/>
        <v>92.857142857142847</v>
      </c>
      <c r="EF29" s="11">
        <f t="shared" si="17"/>
        <v>7.1428571428571423</v>
      </c>
      <c r="EG29" s="11">
        <f t="shared" si="17"/>
        <v>0</v>
      </c>
      <c r="EH29" s="11">
        <f t="shared" si="17"/>
        <v>78.571428571428569</v>
      </c>
      <c r="EI29" s="11">
        <f t="shared" si="17"/>
        <v>21.428571428571427</v>
      </c>
      <c r="EJ29" s="11">
        <f t="shared" si="17"/>
        <v>0</v>
      </c>
      <c r="EK29" s="11">
        <f t="shared" si="17"/>
        <v>78.571428571428569</v>
      </c>
      <c r="EL29" s="11">
        <f t="shared" si="17"/>
        <v>21.428571428571427</v>
      </c>
      <c r="EM29" s="11">
        <f t="shared" si="17"/>
        <v>0</v>
      </c>
      <c r="EN29" s="11">
        <f t="shared" si="17"/>
        <v>78.571428571428569</v>
      </c>
      <c r="EO29" s="11">
        <f t="shared" si="17"/>
        <v>21.428571428571427</v>
      </c>
      <c r="EP29" s="11">
        <f t="shared" si="17"/>
        <v>0</v>
      </c>
      <c r="EQ29" s="11">
        <f t="shared" si="17"/>
        <v>78.571428571428569</v>
      </c>
      <c r="ER29" s="11">
        <f t="shared" si="17"/>
        <v>21.428571428571427</v>
      </c>
      <c r="ES29" s="11">
        <f t="shared" si="17"/>
        <v>0</v>
      </c>
      <c r="ET29" s="11">
        <f t="shared" si="17"/>
        <v>71.428571428571416</v>
      </c>
      <c r="EU29" s="11">
        <f t="shared" si="17"/>
        <v>28.571428571428569</v>
      </c>
      <c r="EV29" s="11">
        <f t="shared" si="17"/>
        <v>0</v>
      </c>
      <c r="EW29" s="11">
        <f t="shared" si="17"/>
        <v>71.428571428571416</v>
      </c>
      <c r="EX29" s="11">
        <f t="shared" si="17"/>
        <v>28.571428571428569</v>
      </c>
      <c r="EY29" s="11">
        <f t="shared" si="17"/>
        <v>0</v>
      </c>
      <c r="EZ29" s="11">
        <f t="shared" si="17"/>
        <v>71.428571428571416</v>
      </c>
      <c r="FA29" s="11">
        <f t="shared" si="17"/>
        <v>28.571428571428569</v>
      </c>
      <c r="FB29" s="11">
        <f t="shared" si="17"/>
        <v>0</v>
      </c>
      <c r="FC29" s="11">
        <f t="shared" si="17"/>
        <v>78.571428571428569</v>
      </c>
      <c r="FD29" s="11">
        <f t="shared" si="17"/>
        <v>21.428571428571427</v>
      </c>
      <c r="FE29" s="11">
        <f t="shared" si="17"/>
        <v>0</v>
      </c>
      <c r="FF29" s="11">
        <f t="shared" si="17"/>
        <v>78.571428571428569</v>
      </c>
      <c r="FG29" s="11">
        <f t="shared" si="17"/>
        <v>21.428571428571427</v>
      </c>
      <c r="FH29" s="11">
        <f t="shared" si="17"/>
        <v>0</v>
      </c>
      <c r="FI29" s="11">
        <f t="shared" si="17"/>
        <v>78.571428571428569</v>
      </c>
      <c r="FJ29" s="11">
        <f t="shared" si="17"/>
        <v>21.428571428571427</v>
      </c>
      <c r="FK29" s="11">
        <f t="shared" si="17"/>
        <v>0</v>
      </c>
      <c r="FL29" s="11">
        <f t="shared" si="17"/>
        <v>85.714285714285708</v>
      </c>
      <c r="FM29" s="11">
        <f t="shared" si="17"/>
        <v>14.285714285714285</v>
      </c>
      <c r="FN29" s="11">
        <f t="shared" si="17"/>
        <v>0</v>
      </c>
      <c r="FO29" s="11">
        <f t="shared" si="17"/>
        <v>78.571428571428569</v>
      </c>
      <c r="FP29" s="11">
        <f t="shared" si="17"/>
        <v>21.428571428571427</v>
      </c>
      <c r="FQ29" s="11">
        <f t="shared" si="17"/>
        <v>0</v>
      </c>
      <c r="FR29" s="11">
        <f t="shared" si="17"/>
        <v>78.571428571428569</v>
      </c>
      <c r="FS29" s="11">
        <f t="shared" si="17"/>
        <v>21.428571428571427</v>
      </c>
      <c r="FT29" s="11">
        <f t="shared" si="17"/>
        <v>0</v>
      </c>
      <c r="FU29" s="11">
        <f t="shared" si="17"/>
        <v>78.571428571428569</v>
      </c>
      <c r="FV29" s="11">
        <f t="shared" si="17"/>
        <v>21.428571428571427</v>
      </c>
      <c r="FW29" s="11">
        <f t="shared" si="17"/>
        <v>0</v>
      </c>
      <c r="FX29" s="11">
        <f t="shared" si="17"/>
        <v>78.571428571428569</v>
      </c>
      <c r="FY29" s="11">
        <f t="shared" si="17"/>
        <v>21.428571428571427</v>
      </c>
      <c r="FZ29" s="11">
        <f t="shared" si="17"/>
        <v>0</v>
      </c>
      <c r="GA29" s="11">
        <f t="shared" si="17"/>
        <v>78.571428571428569</v>
      </c>
      <c r="GB29" s="11">
        <f t="shared" si="17"/>
        <v>21.428571428571427</v>
      </c>
      <c r="GC29" s="11">
        <f t="shared" si="17"/>
        <v>0</v>
      </c>
      <c r="GD29" s="11">
        <f t="shared" si="17"/>
        <v>78.571428571428569</v>
      </c>
      <c r="GE29" s="11">
        <f t="shared" si="17"/>
        <v>21.428571428571427</v>
      </c>
      <c r="GF29" s="11">
        <f t="shared" si="17"/>
        <v>0</v>
      </c>
      <c r="GG29" s="11">
        <f t="shared" si="17"/>
        <v>71.428571428571416</v>
      </c>
      <c r="GH29" s="11">
        <f t="shared" si="17"/>
        <v>28.571428571428569</v>
      </c>
      <c r="GI29" s="11">
        <f t="shared" si="17"/>
        <v>0</v>
      </c>
      <c r="GJ29" s="11">
        <f t="shared" si="17"/>
        <v>71.428571428571416</v>
      </c>
      <c r="GK29" s="11">
        <f t="shared" si="17"/>
        <v>28.571428571428569</v>
      </c>
      <c r="GL29" s="11">
        <f t="shared" si="17"/>
        <v>0</v>
      </c>
      <c r="GM29" s="11">
        <f t="shared" si="17"/>
        <v>71.428571428571416</v>
      </c>
      <c r="GN29" s="11">
        <f t="shared" si="17"/>
        <v>28.571428571428569</v>
      </c>
      <c r="GO29" s="11">
        <f t="shared" ref="GO29:IZ29" si="18">GO28/14%</f>
        <v>0</v>
      </c>
      <c r="GP29" s="11">
        <f t="shared" si="18"/>
        <v>78.571428571428569</v>
      </c>
      <c r="GQ29" s="11">
        <f t="shared" si="18"/>
        <v>21.428571428571427</v>
      </c>
      <c r="GR29" s="11">
        <f t="shared" si="18"/>
        <v>0</v>
      </c>
      <c r="GS29" s="11">
        <f t="shared" si="18"/>
        <v>78.571428571428569</v>
      </c>
      <c r="GT29" s="11">
        <f t="shared" si="18"/>
        <v>21.428571428571427</v>
      </c>
      <c r="GU29" s="11">
        <f t="shared" si="18"/>
        <v>0</v>
      </c>
      <c r="GV29" s="11">
        <f t="shared" si="18"/>
        <v>78.571428571428569</v>
      </c>
      <c r="GW29" s="11">
        <f t="shared" si="18"/>
        <v>21.428571428571427</v>
      </c>
      <c r="GX29" s="11">
        <f t="shared" si="18"/>
        <v>0</v>
      </c>
      <c r="GY29" s="11">
        <f t="shared" si="18"/>
        <v>78.571428571428569</v>
      </c>
      <c r="GZ29" s="11">
        <f t="shared" si="18"/>
        <v>21.428571428571427</v>
      </c>
      <c r="HA29" s="11">
        <f t="shared" si="18"/>
        <v>0</v>
      </c>
      <c r="HB29" s="11">
        <f t="shared" si="18"/>
        <v>78.571428571428569</v>
      </c>
      <c r="HC29" s="11">
        <f t="shared" si="18"/>
        <v>21.428571428571427</v>
      </c>
      <c r="HD29" s="11">
        <f t="shared" si="18"/>
        <v>0</v>
      </c>
      <c r="HE29" s="11">
        <f t="shared" si="18"/>
        <v>78.571428571428569</v>
      </c>
      <c r="HF29" s="11">
        <f t="shared" si="18"/>
        <v>21.428571428571427</v>
      </c>
      <c r="HG29" s="11">
        <f t="shared" si="18"/>
        <v>0</v>
      </c>
      <c r="HH29" s="11">
        <f t="shared" si="18"/>
        <v>78.571428571428569</v>
      </c>
      <c r="HI29" s="11">
        <f t="shared" si="18"/>
        <v>21.428571428571427</v>
      </c>
      <c r="HJ29" s="11">
        <f t="shared" si="18"/>
        <v>0</v>
      </c>
      <c r="HK29" s="11">
        <f t="shared" si="18"/>
        <v>78.571428571428569</v>
      </c>
      <c r="HL29" s="11">
        <f t="shared" si="18"/>
        <v>21.428571428571427</v>
      </c>
      <c r="HM29" s="11">
        <f t="shared" si="18"/>
        <v>0</v>
      </c>
      <c r="HN29" s="11">
        <f t="shared" si="18"/>
        <v>78.571428571428569</v>
      </c>
      <c r="HO29" s="11">
        <f t="shared" si="18"/>
        <v>21.428571428571427</v>
      </c>
      <c r="HP29" s="11">
        <f t="shared" si="18"/>
        <v>0</v>
      </c>
      <c r="HQ29" s="11">
        <f t="shared" si="18"/>
        <v>78.571428571428569</v>
      </c>
      <c r="HR29" s="11">
        <f t="shared" si="18"/>
        <v>21.428571428571427</v>
      </c>
      <c r="HS29" s="11">
        <f t="shared" si="18"/>
        <v>0</v>
      </c>
      <c r="HT29" s="11">
        <f t="shared" si="18"/>
        <v>78.571428571428569</v>
      </c>
      <c r="HU29" s="11">
        <f t="shared" si="18"/>
        <v>21.428571428571427</v>
      </c>
      <c r="HV29" s="11">
        <f t="shared" si="18"/>
        <v>0</v>
      </c>
      <c r="HW29" s="11">
        <f t="shared" si="18"/>
        <v>78.571428571428569</v>
      </c>
      <c r="HX29" s="11">
        <f t="shared" si="18"/>
        <v>21.428571428571427</v>
      </c>
      <c r="HY29" s="11">
        <f t="shared" si="18"/>
        <v>0</v>
      </c>
      <c r="HZ29" s="11">
        <f t="shared" si="18"/>
        <v>64.285714285714278</v>
      </c>
      <c r="IA29" s="11">
        <f t="shared" si="18"/>
        <v>35.714285714285708</v>
      </c>
      <c r="IB29" s="11">
        <f t="shared" si="18"/>
        <v>0</v>
      </c>
      <c r="IC29" s="11">
        <f t="shared" si="18"/>
        <v>64.285714285714278</v>
      </c>
      <c r="ID29" s="11">
        <f t="shared" si="18"/>
        <v>35.714285714285708</v>
      </c>
      <c r="IE29" s="11">
        <f t="shared" si="18"/>
        <v>0</v>
      </c>
      <c r="IF29" s="11">
        <f t="shared" si="18"/>
        <v>49.999999999999993</v>
      </c>
      <c r="IG29" s="11">
        <f t="shared" si="18"/>
        <v>49.999999999999993</v>
      </c>
      <c r="IH29" s="11">
        <f t="shared" si="18"/>
        <v>0</v>
      </c>
      <c r="II29" s="11">
        <f t="shared" si="18"/>
        <v>57.142857142857139</v>
      </c>
      <c r="IJ29" s="11">
        <f t="shared" si="18"/>
        <v>42.857142857142854</v>
      </c>
      <c r="IK29" s="11">
        <f t="shared" si="18"/>
        <v>0</v>
      </c>
      <c r="IL29" s="11">
        <f t="shared" si="18"/>
        <v>78.571428571428569</v>
      </c>
      <c r="IM29" s="11">
        <f t="shared" si="18"/>
        <v>21.428571428571427</v>
      </c>
      <c r="IN29" s="11">
        <f t="shared" si="18"/>
        <v>0</v>
      </c>
      <c r="IO29" s="11">
        <f t="shared" si="18"/>
        <v>78.571428571428569</v>
      </c>
      <c r="IP29" s="11">
        <f t="shared" si="18"/>
        <v>21.428571428571427</v>
      </c>
      <c r="IQ29" s="11">
        <f t="shared" si="18"/>
        <v>0</v>
      </c>
      <c r="IR29" s="11">
        <f t="shared" si="18"/>
        <v>78.571428571428569</v>
      </c>
      <c r="IS29" s="11">
        <f t="shared" si="18"/>
        <v>21.428571428571427</v>
      </c>
      <c r="IT29" s="11">
        <f t="shared" si="18"/>
        <v>0</v>
      </c>
      <c r="IU29" s="11">
        <f t="shared" si="18"/>
        <v>78.571428571428569</v>
      </c>
      <c r="IV29" s="11">
        <f t="shared" si="18"/>
        <v>21.428571428571427</v>
      </c>
      <c r="IW29" s="11">
        <f t="shared" si="18"/>
        <v>0</v>
      </c>
      <c r="IX29" s="11">
        <f t="shared" si="18"/>
        <v>85.714285714285708</v>
      </c>
      <c r="IY29" s="11">
        <f t="shared" si="18"/>
        <v>14.285714285714285</v>
      </c>
      <c r="IZ29" s="11">
        <f t="shared" si="18"/>
        <v>0</v>
      </c>
      <c r="JA29" s="11">
        <f t="shared" ref="JA29:LL29" si="19">JA28/14%</f>
        <v>85.714285714285708</v>
      </c>
      <c r="JB29" s="11">
        <f t="shared" si="19"/>
        <v>14.285714285714285</v>
      </c>
      <c r="JC29" s="11">
        <f t="shared" si="19"/>
        <v>0</v>
      </c>
      <c r="JD29" s="11">
        <f t="shared" si="19"/>
        <v>85.714285714285708</v>
      </c>
      <c r="JE29" s="11">
        <f t="shared" si="19"/>
        <v>14.285714285714285</v>
      </c>
      <c r="JF29" s="11">
        <f t="shared" si="19"/>
        <v>0</v>
      </c>
      <c r="JG29" s="11">
        <f t="shared" si="19"/>
        <v>78.571428571428569</v>
      </c>
      <c r="JH29" s="11">
        <f t="shared" si="19"/>
        <v>21.428571428571427</v>
      </c>
      <c r="JI29" s="11">
        <f t="shared" si="19"/>
        <v>0</v>
      </c>
      <c r="JJ29" s="11">
        <f t="shared" si="19"/>
        <v>85.714285714285708</v>
      </c>
      <c r="JK29" s="11">
        <f t="shared" si="19"/>
        <v>14.285714285714285</v>
      </c>
      <c r="JL29" s="11">
        <f t="shared" si="19"/>
        <v>0</v>
      </c>
      <c r="JM29" s="11">
        <f t="shared" si="19"/>
        <v>85.714285714285708</v>
      </c>
      <c r="JN29" s="11">
        <f t="shared" si="19"/>
        <v>14.285714285714285</v>
      </c>
      <c r="JO29" s="11">
        <f t="shared" si="19"/>
        <v>0</v>
      </c>
      <c r="JP29" s="11">
        <f t="shared" si="19"/>
        <v>85.714285714285708</v>
      </c>
      <c r="JQ29" s="11">
        <f t="shared" si="19"/>
        <v>14.285714285714285</v>
      </c>
      <c r="JR29" s="11">
        <f t="shared" si="19"/>
        <v>0</v>
      </c>
      <c r="JS29" s="11">
        <f t="shared" si="19"/>
        <v>85.714285714285708</v>
      </c>
      <c r="JT29" s="11">
        <f t="shared" si="19"/>
        <v>14.285714285714285</v>
      </c>
      <c r="JU29" s="11">
        <f t="shared" si="19"/>
        <v>0</v>
      </c>
      <c r="JV29" s="11">
        <f t="shared" si="19"/>
        <v>85.714285714285708</v>
      </c>
      <c r="JW29" s="11">
        <f t="shared" si="19"/>
        <v>14.285714285714285</v>
      </c>
      <c r="JX29" s="11">
        <f t="shared" si="19"/>
        <v>0</v>
      </c>
      <c r="JY29" s="11">
        <f t="shared" si="19"/>
        <v>85.714285714285708</v>
      </c>
      <c r="JZ29" s="11">
        <f t="shared" si="19"/>
        <v>14.285714285714285</v>
      </c>
      <c r="KA29" s="11">
        <f t="shared" si="19"/>
        <v>0</v>
      </c>
      <c r="KB29" s="11">
        <f t="shared" si="19"/>
        <v>78.571428571428569</v>
      </c>
      <c r="KC29" s="11">
        <f t="shared" si="19"/>
        <v>21.428571428571427</v>
      </c>
      <c r="KD29" s="11">
        <f t="shared" si="19"/>
        <v>0</v>
      </c>
      <c r="KE29" s="11">
        <f t="shared" si="19"/>
        <v>78.571428571428569</v>
      </c>
      <c r="KF29" s="11">
        <f t="shared" si="19"/>
        <v>21.428571428571427</v>
      </c>
      <c r="KG29" s="11">
        <f t="shared" si="19"/>
        <v>0</v>
      </c>
      <c r="KH29" s="11">
        <f t="shared" si="19"/>
        <v>78.571428571428569</v>
      </c>
      <c r="KI29" s="11">
        <f t="shared" si="19"/>
        <v>21.428571428571427</v>
      </c>
      <c r="KJ29" s="11">
        <f t="shared" si="19"/>
        <v>0</v>
      </c>
      <c r="KK29" s="11">
        <f t="shared" si="19"/>
        <v>78.571428571428569</v>
      </c>
      <c r="KL29" s="11">
        <f t="shared" si="19"/>
        <v>21.428571428571427</v>
      </c>
      <c r="KM29" s="11">
        <f t="shared" si="19"/>
        <v>0</v>
      </c>
      <c r="KN29" s="11">
        <f t="shared" si="19"/>
        <v>78.571428571428569</v>
      </c>
      <c r="KO29" s="11">
        <f t="shared" si="19"/>
        <v>21.428571428571427</v>
      </c>
      <c r="KP29" s="11">
        <f t="shared" si="19"/>
        <v>0</v>
      </c>
      <c r="KQ29" s="11">
        <f t="shared" si="19"/>
        <v>78.571428571428569</v>
      </c>
      <c r="KR29" s="11">
        <f t="shared" si="19"/>
        <v>21.428571428571427</v>
      </c>
      <c r="KS29" s="11">
        <f t="shared" si="19"/>
        <v>0</v>
      </c>
      <c r="KT29" s="11">
        <f t="shared" si="19"/>
        <v>78.571428571428569</v>
      </c>
      <c r="KU29" s="11">
        <f t="shared" si="19"/>
        <v>21.428571428571427</v>
      </c>
      <c r="KV29" s="11">
        <f t="shared" si="19"/>
        <v>0</v>
      </c>
      <c r="KW29" s="11">
        <f t="shared" si="19"/>
        <v>78.571428571428569</v>
      </c>
      <c r="KX29" s="11">
        <f t="shared" si="19"/>
        <v>21.428571428571427</v>
      </c>
      <c r="KY29" s="11">
        <f t="shared" si="19"/>
        <v>0</v>
      </c>
      <c r="KZ29" s="11">
        <f t="shared" si="19"/>
        <v>78.571428571428569</v>
      </c>
      <c r="LA29" s="11">
        <f t="shared" si="19"/>
        <v>21.428571428571427</v>
      </c>
      <c r="LB29" s="11">
        <f t="shared" si="19"/>
        <v>0</v>
      </c>
      <c r="LC29" s="11">
        <f t="shared" si="19"/>
        <v>78.571428571428569</v>
      </c>
      <c r="LD29" s="11">
        <f t="shared" si="19"/>
        <v>21.428571428571427</v>
      </c>
      <c r="LE29" s="11">
        <f t="shared" si="19"/>
        <v>0</v>
      </c>
      <c r="LF29" s="11">
        <f t="shared" si="19"/>
        <v>78.571428571428569</v>
      </c>
      <c r="LG29" s="11">
        <f t="shared" si="19"/>
        <v>21.428571428571427</v>
      </c>
      <c r="LH29" s="11">
        <f t="shared" si="19"/>
        <v>0</v>
      </c>
      <c r="LI29" s="11">
        <f t="shared" si="19"/>
        <v>78.571428571428569</v>
      </c>
      <c r="LJ29" s="11">
        <f t="shared" si="19"/>
        <v>21.428571428571427</v>
      </c>
      <c r="LK29" s="11">
        <f t="shared" si="19"/>
        <v>0</v>
      </c>
      <c r="LL29" s="11">
        <f t="shared" si="19"/>
        <v>78.571428571428569</v>
      </c>
      <c r="LM29" s="11">
        <f t="shared" ref="LM29:NX29" si="20">LM28/14%</f>
        <v>21.428571428571427</v>
      </c>
      <c r="LN29" s="11">
        <f t="shared" si="20"/>
        <v>0</v>
      </c>
      <c r="LO29" s="11">
        <f t="shared" si="20"/>
        <v>78.571428571428569</v>
      </c>
      <c r="LP29" s="11">
        <f t="shared" si="20"/>
        <v>21.428571428571427</v>
      </c>
      <c r="LQ29" s="11">
        <f t="shared" si="20"/>
        <v>0</v>
      </c>
      <c r="LR29" s="11">
        <f t="shared" si="20"/>
        <v>78.571428571428569</v>
      </c>
      <c r="LS29" s="11">
        <f t="shared" si="20"/>
        <v>21.428571428571427</v>
      </c>
      <c r="LT29" s="11">
        <f t="shared" si="20"/>
        <v>0</v>
      </c>
      <c r="LU29" s="11">
        <f t="shared" si="20"/>
        <v>71.428571428571416</v>
      </c>
      <c r="LV29" s="11">
        <f t="shared" si="20"/>
        <v>28.571428571428569</v>
      </c>
      <c r="LW29" s="11">
        <f t="shared" si="20"/>
        <v>0</v>
      </c>
      <c r="LX29" s="11">
        <f t="shared" si="20"/>
        <v>78.571428571428569</v>
      </c>
      <c r="LY29" s="11">
        <f t="shared" si="20"/>
        <v>21.428571428571427</v>
      </c>
      <c r="LZ29" s="11">
        <f t="shared" si="20"/>
        <v>0</v>
      </c>
      <c r="MA29" s="11">
        <f t="shared" si="20"/>
        <v>78.571428571428569</v>
      </c>
      <c r="MB29" s="11">
        <f t="shared" si="20"/>
        <v>21.428571428571427</v>
      </c>
      <c r="MC29" s="11">
        <f t="shared" si="20"/>
        <v>0</v>
      </c>
      <c r="MD29" s="11">
        <f t="shared" si="20"/>
        <v>49.999999999999993</v>
      </c>
      <c r="ME29" s="11">
        <f t="shared" si="20"/>
        <v>49.999999999999993</v>
      </c>
      <c r="MF29" s="11">
        <f t="shared" si="20"/>
        <v>0</v>
      </c>
      <c r="MG29" s="11">
        <f t="shared" si="20"/>
        <v>49.999999999999993</v>
      </c>
      <c r="MH29" s="11">
        <f t="shared" si="20"/>
        <v>49.999999999999993</v>
      </c>
      <c r="MI29" s="11">
        <f t="shared" si="20"/>
        <v>0</v>
      </c>
      <c r="MJ29" s="11">
        <f t="shared" si="20"/>
        <v>78.571428571428569</v>
      </c>
      <c r="MK29" s="11">
        <f t="shared" si="20"/>
        <v>21.428571428571427</v>
      </c>
      <c r="ML29" s="11">
        <f t="shared" si="20"/>
        <v>0</v>
      </c>
      <c r="MM29" s="11">
        <f t="shared" si="20"/>
        <v>78.571428571428569</v>
      </c>
      <c r="MN29" s="11">
        <f t="shared" si="20"/>
        <v>21.428571428571427</v>
      </c>
      <c r="MO29" s="11">
        <f t="shared" si="20"/>
        <v>0</v>
      </c>
      <c r="MP29" s="11">
        <f t="shared" si="20"/>
        <v>78.571428571428569</v>
      </c>
      <c r="MQ29" s="11">
        <f t="shared" si="20"/>
        <v>21.428571428571427</v>
      </c>
      <c r="MR29" s="11">
        <f t="shared" si="20"/>
        <v>0</v>
      </c>
      <c r="MS29" s="11">
        <f t="shared" si="20"/>
        <v>78.571428571428569</v>
      </c>
      <c r="MT29" s="11">
        <f t="shared" si="20"/>
        <v>21.428571428571427</v>
      </c>
      <c r="MU29" s="11">
        <f t="shared" si="20"/>
        <v>0</v>
      </c>
      <c r="MV29" s="11">
        <f t="shared" si="20"/>
        <v>71.428571428571416</v>
      </c>
      <c r="MW29" s="11">
        <f t="shared" si="20"/>
        <v>21.428571428571427</v>
      </c>
      <c r="MX29" s="11">
        <f t="shared" si="20"/>
        <v>0</v>
      </c>
      <c r="MY29" s="11">
        <f t="shared" si="20"/>
        <v>78.571428571428569</v>
      </c>
      <c r="MZ29" s="11">
        <f t="shared" si="20"/>
        <v>21.428571428571427</v>
      </c>
      <c r="NA29" s="11">
        <f t="shared" si="20"/>
        <v>0</v>
      </c>
      <c r="NB29" s="11">
        <f t="shared" si="20"/>
        <v>78.571428571428569</v>
      </c>
      <c r="NC29" s="11">
        <f t="shared" si="20"/>
        <v>21.428571428571427</v>
      </c>
      <c r="ND29" s="11">
        <f t="shared" si="20"/>
        <v>0</v>
      </c>
      <c r="NE29" s="11">
        <f t="shared" si="20"/>
        <v>78.571428571428569</v>
      </c>
      <c r="NF29" s="11">
        <f t="shared" si="20"/>
        <v>21.428571428571427</v>
      </c>
      <c r="NG29" s="11">
        <f t="shared" si="20"/>
        <v>0</v>
      </c>
      <c r="NH29" s="11">
        <f t="shared" si="20"/>
        <v>78.571428571428569</v>
      </c>
      <c r="NI29" s="11">
        <f t="shared" si="20"/>
        <v>21.428571428571427</v>
      </c>
      <c r="NJ29" s="11">
        <f t="shared" si="20"/>
        <v>0</v>
      </c>
      <c r="NK29" s="11">
        <f t="shared" si="20"/>
        <v>78.571428571428569</v>
      </c>
      <c r="NL29" s="11">
        <f t="shared" si="20"/>
        <v>21.428571428571427</v>
      </c>
      <c r="NM29" s="11">
        <f t="shared" si="20"/>
        <v>0</v>
      </c>
      <c r="NN29" s="11">
        <f t="shared" si="20"/>
        <v>78.571428571428569</v>
      </c>
      <c r="NO29" s="11">
        <f t="shared" si="20"/>
        <v>21.428571428571427</v>
      </c>
      <c r="NP29" s="11">
        <f t="shared" si="20"/>
        <v>0</v>
      </c>
      <c r="NQ29" s="11">
        <f t="shared" si="20"/>
        <v>78.571428571428569</v>
      </c>
      <c r="NR29" s="11">
        <f t="shared" si="20"/>
        <v>21.428571428571427</v>
      </c>
      <c r="NS29" s="11">
        <f t="shared" si="20"/>
        <v>0</v>
      </c>
      <c r="NT29" s="11">
        <f t="shared" si="20"/>
        <v>78.571428571428569</v>
      </c>
      <c r="NU29" s="11">
        <f t="shared" si="20"/>
        <v>21.428571428571427</v>
      </c>
      <c r="NV29" s="11">
        <f t="shared" si="20"/>
        <v>0</v>
      </c>
      <c r="NW29" s="11">
        <f t="shared" si="20"/>
        <v>78.571428571428569</v>
      </c>
      <c r="NX29" s="11">
        <f t="shared" si="20"/>
        <v>21.428571428571427</v>
      </c>
      <c r="NY29" s="11">
        <f t="shared" ref="NY29:QJ29" si="21">NY28/14%</f>
        <v>0</v>
      </c>
      <c r="NZ29" s="11">
        <f t="shared" si="21"/>
        <v>71.428571428571416</v>
      </c>
      <c r="OA29" s="11">
        <f t="shared" si="21"/>
        <v>28.571428571428569</v>
      </c>
      <c r="OB29" s="11">
        <f t="shared" si="21"/>
        <v>0</v>
      </c>
      <c r="OC29" s="11">
        <f t="shared" si="21"/>
        <v>78.571428571428569</v>
      </c>
      <c r="OD29" s="11">
        <f t="shared" si="21"/>
        <v>21.428571428571427</v>
      </c>
      <c r="OE29" s="11">
        <f t="shared" si="21"/>
        <v>0</v>
      </c>
      <c r="OF29" s="11">
        <f t="shared" si="21"/>
        <v>78.571428571428569</v>
      </c>
      <c r="OG29" s="11">
        <f t="shared" si="21"/>
        <v>21.428571428571427</v>
      </c>
      <c r="OH29" s="11">
        <f t="shared" si="21"/>
        <v>0</v>
      </c>
      <c r="OI29" s="11">
        <f t="shared" si="21"/>
        <v>78.571428571428569</v>
      </c>
      <c r="OJ29" s="11">
        <f t="shared" si="21"/>
        <v>21.428571428571427</v>
      </c>
      <c r="OK29" s="11">
        <f t="shared" si="21"/>
        <v>0</v>
      </c>
      <c r="OL29" s="11">
        <f t="shared" si="21"/>
        <v>85.714285714285708</v>
      </c>
      <c r="OM29" s="11">
        <f t="shared" si="21"/>
        <v>14.285714285714285</v>
      </c>
      <c r="ON29" s="11">
        <f t="shared" si="21"/>
        <v>0</v>
      </c>
      <c r="OO29" s="11">
        <f t="shared" si="21"/>
        <v>92.857142857142847</v>
      </c>
      <c r="OP29" s="11">
        <f t="shared" si="21"/>
        <v>7.1428571428571423</v>
      </c>
      <c r="OQ29" s="11">
        <f t="shared" si="21"/>
        <v>0</v>
      </c>
      <c r="OR29" s="11">
        <f t="shared" si="21"/>
        <v>92.857142857142847</v>
      </c>
      <c r="OS29" s="11">
        <f t="shared" si="21"/>
        <v>7.1428571428571423</v>
      </c>
      <c r="OT29" s="11">
        <f t="shared" si="21"/>
        <v>0</v>
      </c>
      <c r="OU29" s="11">
        <f t="shared" si="21"/>
        <v>99.999999999999986</v>
      </c>
      <c r="OV29" s="11">
        <f t="shared" si="21"/>
        <v>0</v>
      </c>
      <c r="OW29" s="11">
        <f t="shared" si="21"/>
        <v>0</v>
      </c>
      <c r="OX29" s="11">
        <f t="shared" si="21"/>
        <v>85.714285714285708</v>
      </c>
      <c r="OY29" s="11">
        <f t="shared" si="21"/>
        <v>14.285714285714285</v>
      </c>
      <c r="OZ29" s="11">
        <f t="shared" si="21"/>
        <v>0</v>
      </c>
      <c r="PA29" s="11">
        <f t="shared" si="21"/>
        <v>78.571428571428569</v>
      </c>
      <c r="PB29" s="11">
        <f t="shared" si="21"/>
        <v>21.428571428571427</v>
      </c>
      <c r="PC29" s="11">
        <f t="shared" si="21"/>
        <v>0</v>
      </c>
      <c r="PD29" s="11">
        <f t="shared" si="21"/>
        <v>78.571428571428569</v>
      </c>
      <c r="PE29" s="11">
        <f t="shared" si="21"/>
        <v>14.285714285714285</v>
      </c>
      <c r="PF29" s="11">
        <f t="shared" si="21"/>
        <v>0</v>
      </c>
      <c r="PG29" s="11">
        <f t="shared" si="21"/>
        <v>71.428571428571416</v>
      </c>
      <c r="PH29" s="11">
        <f t="shared" si="21"/>
        <v>28.571428571428569</v>
      </c>
      <c r="PI29" s="11">
        <f t="shared" si="21"/>
        <v>0</v>
      </c>
      <c r="PJ29" s="11">
        <f t="shared" si="21"/>
        <v>49.999999999999993</v>
      </c>
      <c r="PK29" s="11">
        <f t="shared" si="21"/>
        <v>49.999999999999993</v>
      </c>
      <c r="PL29" s="11">
        <f t="shared" si="21"/>
        <v>0</v>
      </c>
      <c r="PM29" s="11">
        <f t="shared" si="21"/>
        <v>49.999999999999993</v>
      </c>
      <c r="PN29" s="11">
        <f t="shared" si="21"/>
        <v>49.999999999999993</v>
      </c>
      <c r="PO29" s="11">
        <f t="shared" si="21"/>
        <v>0</v>
      </c>
      <c r="PP29" s="11">
        <f t="shared" si="21"/>
        <v>42.857142857142854</v>
      </c>
      <c r="PQ29" s="11">
        <f t="shared" si="21"/>
        <v>57.142857142857139</v>
      </c>
      <c r="PR29" s="11">
        <f t="shared" si="21"/>
        <v>0</v>
      </c>
      <c r="PS29" s="11">
        <f t="shared" si="21"/>
        <v>78.571428571428569</v>
      </c>
      <c r="PT29" s="11">
        <f t="shared" si="21"/>
        <v>21.428571428571427</v>
      </c>
      <c r="PU29" s="11">
        <f t="shared" si="21"/>
        <v>0</v>
      </c>
      <c r="PV29" s="11">
        <f t="shared" si="21"/>
        <v>78.571428571428569</v>
      </c>
      <c r="PW29" s="11">
        <f t="shared" si="21"/>
        <v>21.428571428571427</v>
      </c>
      <c r="PX29" s="11">
        <f t="shared" si="21"/>
        <v>0</v>
      </c>
      <c r="PY29" s="11">
        <f t="shared" si="21"/>
        <v>78.571428571428569</v>
      </c>
      <c r="PZ29" s="11">
        <f t="shared" si="21"/>
        <v>21.428571428571427</v>
      </c>
      <c r="QA29" s="11">
        <f t="shared" si="21"/>
        <v>0</v>
      </c>
      <c r="QB29" s="11">
        <f t="shared" si="21"/>
        <v>78.571428571428569</v>
      </c>
      <c r="QC29" s="11">
        <f t="shared" si="21"/>
        <v>21.428571428571427</v>
      </c>
      <c r="QD29" s="11">
        <f t="shared" si="21"/>
        <v>0</v>
      </c>
      <c r="QE29" s="11">
        <f t="shared" si="21"/>
        <v>78.571428571428569</v>
      </c>
      <c r="QF29" s="11">
        <f t="shared" si="21"/>
        <v>21.428571428571427</v>
      </c>
      <c r="QG29" s="11">
        <f t="shared" si="21"/>
        <v>0</v>
      </c>
      <c r="QH29" s="11">
        <f t="shared" si="21"/>
        <v>78.571428571428569</v>
      </c>
      <c r="QI29" s="11">
        <f t="shared" si="21"/>
        <v>21.428571428571427</v>
      </c>
      <c r="QJ29" s="11">
        <f t="shared" si="21"/>
        <v>0</v>
      </c>
      <c r="QK29" s="11">
        <f t="shared" ref="QK29:SV29" si="22">QK28/14%</f>
        <v>78.571428571428569</v>
      </c>
      <c r="QL29" s="11">
        <f t="shared" si="22"/>
        <v>21.428571428571427</v>
      </c>
      <c r="QM29" s="11">
        <f t="shared" si="22"/>
        <v>0</v>
      </c>
      <c r="QN29" s="11">
        <f t="shared" si="22"/>
        <v>85.714285714285708</v>
      </c>
      <c r="QO29" s="11">
        <f t="shared" si="22"/>
        <v>14.285714285714285</v>
      </c>
      <c r="QP29" s="11">
        <f t="shared" si="22"/>
        <v>0</v>
      </c>
      <c r="QQ29" s="11">
        <f t="shared" si="22"/>
        <v>85.714285714285708</v>
      </c>
      <c r="QR29" s="11">
        <f t="shared" si="22"/>
        <v>14.285714285714285</v>
      </c>
      <c r="QS29" s="11">
        <f t="shared" si="22"/>
        <v>0</v>
      </c>
      <c r="QT29" s="11">
        <f t="shared" si="22"/>
        <v>85.714285714285708</v>
      </c>
      <c r="QU29" s="11">
        <f t="shared" si="22"/>
        <v>14.285714285714285</v>
      </c>
      <c r="QV29" s="11">
        <f t="shared" si="22"/>
        <v>0</v>
      </c>
      <c r="QW29" s="11">
        <f t="shared" si="22"/>
        <v>85.714285714285708</v>
      </c>
      <c r="QX29" s="11">
        <f t="shared" si="22"/>
        <v>14.285714285714285</v>
      </c>
      <c r="QY29" s="11">
        <f t="shared" si="22"/>
        <v>0</v>
      </c>
      <c r="QZ29" s="11">
        <f t="shared" si="22"/>
        <v>85.714285714285708</v>
      </c>
      <c r="RA29" s="11">
        <f t="shared" si="22"/>
        <v>14.285714285714285</v>
      </c>
      <c r="RB29" s="11">
        <f t="shared" si="22"/>
        <v>0</v>
      </c>
      <c r="RC29" s="11">
        <v>79</v>
      </c>
      <c r="RD29" s="11">
        <v>21</v>
      </c>
      <c r="RE29" s="11">
        <f t="shared" si="22"/>
        <v>0</v>
      </c>
      <c r="RF29" s="11">
        <f t="shared" si="22"/>
        <v>78.571428571428569</v>
      </c>
      <c r="RG29" s="11">
        <f t="shared" si="22"/>
        <v>21.428571428571427</v>
      </c>
      <c r="RH29" s="11">
        <f t="shared" si="22"/>
        <v>0</v>
      </c>
      <c r="RI29" s="11">
        <f t="shared" si="22"/>
        <v>78.571428571428569</v>
      </c>
      <c r="RJ29" s="11">
        <f t="shared" si="22"/>
        <v>21.428571428571427</v>
      </c>
      <c r="RK29" s="11">
        <f t="shared" si="22"/>
        <v>0</v>
      </c>
      <c r="RL29" s="11">
        <f t="shared" si="22"/>
        <v>78.571428571428569</v>
      </c>
      <c r="RM29" s="11">
        <f t="shared" si="22"/>
        <v>21.428571428571427</v>
      </c>
      <c r="RN29" s="11">
        <f t="shared" si="22"/>
        <v>0</v>
      </c>
      <c r="RO29" s="11">
        <f t="shared" si="22"/>
        <v>78.571428571428569</v>
      </c>
      <c r="RP29" s="11">
        <f t="shared" si="22"/>
        <v>21.428571428571427</v>
      </c>
      <c r="RQ29" s="11">
        <f t="shared" si="22"/>
        <v>0</v>
      </c>
      <c r="RR29" s="11">
        <f t="shared" si="22"/>
        <v>85.714285714285708</v>
      </c>
      <c r="RS29" s="11">
        <f t="shared" si="22"/>
        <v>14.285714285714285</v>
      </c>
      <c r="RT29" s="11">
        <f t="shared" si="22"/>
        <v>0</v>
      </c>
      <c r="RU29" s="11">
        <f t="shared" si="22"/>
        <v>78.571428571428569</v>
      </c>
      <c r="RV29" s="11">
        <f t="shared" si="22"/>
        <v>21.428571428571427</v>
      </c>
      <c r="RW29" s="11">
        <f t="shared" si="22"/>
        <v>0</v>
      </c>
      <c r="RX29" s="11">
        <f t="shared" si="22"/>
        <v>85.714285714285708</v>
      </c>
      <c r="RY29" s="11">
        <f t="shared" si="22"/>
        <v>14.285714285714285</v>
      </c>
      <c r="RZ29" s="11">
        <f t="shared" si="22"/>
        <v>0</v>
      </c>
      <c r="SA29" s="11">
        <f t="shared" si="22"/>
        <v>85.714285714285708</v>
      </c>
      <c r="SB29" s="11">
        <f t="shared" si="22"/>
        <v>14.285714285714285</v>
      </c>
      <c r="SC29" s="11">
        <f t="shared" si="22"/>
        <v>0</v>
      </c>
      <c r="SD29" s="11">
        <f t="shared" si="22"/>
        <v>78.571428571428569</v>
      </c>
      <c r="SE29" s="11">
        <f t="shared" si="22"/>
        <v>21.428571428571427</v>
      </c>
      <c r="SF29" s="11">
        <f t="shared" si="22"/>
        <v>0</v>
      </c>
      <c r="SG29" s="11">
        <f t="shared" si="22"/>
        <v>78.571428571428569</v>
      </c>
      <c r="SH29" s="11">
        <f t="shared" si="22"/>
        <v>21.428571428571427</v>
      </c>
      <c r="SI29" s="11">
        <f t="shared" si="22"/>
        <v>0</v>
      </c>
      <c r="SJ29" s="11">
        <f t="shared" si="22"/>
        <v>78.571428571428569</v>
      </c>
      <c r="SK29" s="11">
        <f t="shared" si="22"/>
        <v>21.428571428571427</v>
      </c>
      <c r="SL29" s="11">
        <f t="shared" si="22"/>
        <v>0</v>
      </c>
      <c r="SM29" s="11">
        <f t="shared" si="22"/>
        <v>71.428571428571416</v>
      </c>
      <c r="SN29" s="11">
        <f t="shared" si="22"/>
        <v>21.428571428571427</v>
      </c>
      <c r="SO29" s="11">
        <f t="shared" si="22"/>
        <v>0</v>
      </c>
      <c r="SP29" s="11">
        <f t="shared" si="22"/>
        <v>85.714285714285708</v>
      </c>
      <c r="SQ29" s="11">
        <f t="shared" si="22"/>
        <v>14.285714285714285</v>
      </c>
      <c r="SR29" s="11">
        <f t="shared" si="22"/>
        <v>0</v>
      </c>
      <c r="SS29" s="11">
        <f t="shared" si="22"/>
        <v>78.571428571428569</v>
      </c>
      <c r="ST29" s="11">
        <f t="shared" si="22"/>
        <v>21.428571428571427</v>
      </c>
      <c r="SU29" s="11">
        <f t="shared" si="22"/>
        <v>0</v>
      </c>
      <c r="SV29" s="11">
        <f t="shared" si="22"/>
        <v>78.571428571428569</v>
      </c>
      <c r="SW29" s="11">
        <f t="shared" ref="SW29:VH29" si="23">SW28/14%</f>
        <v>21.428571428571427</v>
      </c>
      <c r="SX29" s="11">
        <f t="shared" si="23"/>
        <v>0</v>
      </c>
      <c r="SY29" s="11">
        <f t="shared" si="23"/>
        <v>85.714285714285708</v>
      </c>
      <c r="SZ29" s="11">
        <f t="shared" si="23"/>
        <v>14.285714285714285</v>
      </c>
      <c r="TA29" s="11">
        <f t="shared" si="23"/>
        <v>0</v>
      </c>
      <c r="TB29" s="11">
        <f t="shared" si="23"/>
        <v>85.714285714285708</v>
      </c>
      <c r="TC29" s="11">
        <f t="shared" si="23"/>
        <v>14.285714285714285</v>
      </c>
      <c r="TD29" s="11">
        <f t="shared" si="23"/>
        <v>0</v>
      </c>
      <c r="TE29" s="11">
        <f t="shared" si="23"/>
        <v>78.571428571428569</v>
      </c>
      <c r="TF29" s="11">
        <f t="shared" si="23"/>
        <v>21.428571428571427</v>
      </c>
      <c r="TG29" s="11">
        <f t="shared" si="23"/>
        <v>0</v>
      </c>
      <c r="TH29" s="11">
        <f t="shared" si="23"/>
        <v>85.714285714285708</v>
      </c>
      <c r="TI29" s="11">
        <f t="shared" si="23"/>
        <v>14.285714285714285</v>
      </c>
      <c r="TJ29" s="11">
        <f t="shared" si="23"/>
        <v>0</v>
      </c>
      <c r="TK29" s="11">
        <f t="shared" si="23"/>
        <v>85.714285714285708</v>
      </c>
      <c r="TL29" s="11">
        <f t="shared" si="23"/>
        <v>14.285714285714285</v>
      </c>
      <c r="TM29" s="11">
        <f t="shared" si="23"/>
        <v>0</v>
      </c>
      <c r="TN29" s="11">
        <f t="shared" si="23"/>
        <v>64.285714285714278</v>
      </c>
      <c r="TO29" s="11">
        <f t="shared" si="23"/>
        <v>28.571428571428569</v>
      </c>
      <c r="TP29" s="11">
        <f t="shared" si="23"/>
        <v>0</v>
      </c>
      <c r="TQ29" s="11">
        <f t="shared" si="23"/>
        <v>78.571428571428569</v>
      </c>
      <c r="TR29" s="11">
        <f t="shared" si="23"/>
        <v>21.428571428571427</v>
      </c>
      <c r="TS29" s="11">
        <f t="shared" si="23"/>
        <v>0</v>
      </c>
      <c r="TT29" s="11">
        <f t="shared" si="23"/>
        <v>71.428571428571416</v>
      </c>
      <c r="TU29" s="11">
        <f t="shared" si="23"/>
        <v>28.571428571428569</v>
      </c>
      <c r="TV29" s="11">
        <f t="shared" si="23"/>
        <v>0</v>
      </c>
      <c r="TW29" s="11">
        <f t="shared" si="23"/>
        <v>78.571428571428569</v>
      </c>
      <c r="TX29" s="11">
        <f t="shared" si="23"/>
        <v>21.428571428571427</v>
      </c>
      <c r="TY29" s="11">
        <f t="shared" si="23"/>
        <v>0</v>
      </c>
      <c r="TZ29" s="11">
        <f t="shared" si="23"/>
        <v>78.571428571428569</v>
      </c>
      <c r="UA29" s="11">
        <f t="shared" si="23"/>
        <v>21.428571428571427</v>
      </c>
      <c r="UB29" s="11">
        <f t="shared" si="23"/>
        <v>0</v>
      </c>
      <c r="UC29" s="11">
        <f t="shared" si="23"/>
        <v>78.571428571428569</v>
      </c>
      <c r="UD29" s="11">
        <f t="shared" si="23"/>
        <v>21.428571428571427</v>
      </c>
      <c r="UE29" s="11">
        <f t="shared" si="23"/>
        <v>0</v>
      </c>
      <c r="UF29" s="11">
        <f t="shared" si="23"/>
        <v>78.571428571428569</v>
      </c>
      <c r="UG29" s="11">
        <f t="shared" si="23"/>
        <v>21.428571428571427</v>
      </c>
      <c r="UH29" s="11">
        <f t="shared" si="23"/>
        <v>0</v>
      </c>
      <c r="UI29" s="11">
        <f t="shared" si="23"/>
        <v>78.571428571428569</v>
      </c>
      <c r="UJ29" s="11">
        <f t="shared" si="23"/>
        <v>21.428571428571427</v>
      </c>
      <c r="UK29" s="11">
        <f t="shared" si="23"/>
        <v>0</v>
      </c>
      <c r="UL29" s="11">
        <f t="shared" si="23"/>
        <v>78.571428571428569</v>
      </c>
      <c r="UM29" s="11">
        <f t="shared" si="23"/>
        <v>21.428571428571427</v>
      </c>
      <c r="UN29" s="11">
        <f t="shared" si="23"/>
        <v>0</v>
      </c>
      <c r="UO29" s="11">
        <f t="shared" si="23"/>
        <v>78.571428571428569</v>
      </c>
      <c r="UP29" s="11">
        <f t="shared" si="23"/>
        <v>21.428571428571427</v>
      </c>
      <c r="UQ29" s="11">
        <f t="shared" si="23"/>
        <v>0</v>
      </c>
      <c r="UR29" s="11">
        <f t="shared" si="23"/>
        <v>78.571428571428569</v>
      </c>
      <c r="US29" s="11">
        <f t="shared" si="23"/>
        <v>21.428571428571427</v>
      </c>
      <c r="UT29" s="11">
        <f t="shared" si="23"/>
        <v>0</v>
      </c>
      <c r="UU29" s="11">
        <f t="shared" si="23"/>
        <v>85.714285714285708</v>
      </c>
      <c r="UV29" s="11">
        <f t="shared" si="23"/>
        <v>14.285714285714285</v>
      </c>
      <c r="UW29" s="11">
        <f t="shared" si="23"/>
        <v>0</v>
      </c>
      <c r="UX29" s="11">
        <f t="shared" si="23"/>
        <v>78.571428571428569</v>
      </c>
      <c r="UY29" s="11">
        <f t="shared" si="23"/>
        <v>21.428571428571427</v>
      </c>
      <c r="UZ29" s="11">
        <f t="shared" si="23"/>
        <v>0</v>
      </c>
      <c r="VA29" s="11">
        <f t="shared" si="23"/>
        <v>78.571428571428569</v>
      </c>
      <c r="VB29" s="11">
        <f t="shared" si="23"/>
        <v>21.428571428571427</v>
      </c>
      <c r="VC29" s="11">
        <f t="shared" si="23"/>
        <v>0</v>
      </c>
      <c r="VD29" s="11">
        <f t="shared" si="23"/>
        <v>85.714285714285708</v>
      </c>
      <c r="VE29" s="11">
        <f t="shared" si="23"/>
        <v>14.285714285714285</v>
      </c>
      <c r="VF29" s="11">
        <f t="shared" si="23"/>
        <v>0</v>
      </c>
      <c r="VG29" s="11">
        <f t="shared" si="23"/>
        <v>78.571428571428569</v>
      </c>
      <c r="VH29" s="11">
        <f t="shared" si="23"/>
        <v>21.428571428571427</v>
      </c>
      <c r="VI29" s="11">
        <f t="shared" ref="VI29:XK29" si="24">VI28/14%</f>
        <v>0</v>
      </c>
      <c r="VJ29" s="11">
        <f t="shared" si="24"/>
        <v>78.571428571428569</v>
      </c>
      <c r="VK29" s="11">
        <f t="shared" si="24"/>
        <v>21.428571428571427</v>
      </c>
      <c r="VL29" s="11">
        <f t="shared" si="24"/>
        <v>0</v>
      </c>
      <c r="VM29" s="11">
        <f t="shared" si="24"/>
        <v>64.285714285714278</v>
      </c>
      <c r="VN29" s="11">
        <f t="shared" si="24"/>
        <v>21.428571428571427</v>
      </c>
      <c r="VO29" s="11">
        <f t="shared" si="24"/>
        <v>0</v>
      </c>
      <c r="VP29" s="11">
        <f t="shared" si="24"/>
        <v>78.571428571428569</v>
      </c>
      <c r="VQ29" s="11">
        <f t="shared" si="24"/>
        <v>21.428571428571427</v>
      </c>
      <c r="VR29" s="11">
        <f t="shared" si="24"/>
        <v>0</v>
      </c>
      <c r="VS29" s="11">
        <f t="shared" si="24"/>
        <v>78.571428571428569</v>
      </c>
      <c r="VT29" s="11">
        <f t="shared" si="24"/>
        <v>21.428571428571427</v>
      </c>
      <c r="VU29" s="11">
        <f t="shared" si="24"/>
        <v>0</v>
      </c>
      <c r="VV29" s="11">
        <f t="shared" si="24"/>
        <v>78.571428571428569</v>
      </c>
      <c r="VW29" s="11">
        <f t="shared" si="24"/>
        <v>21.428571428571427</v>
      </c>
      <c r="VX29" s="11">
        <f t="shared" si="24"/>
        <v>0</v>
      </c>
      <c r="VY29" s="11">
        <f t="shared" si="24"/>
        <v>71.428571428571416</v>
      </c>
      <c r="VZ29" s="11">
        <f t="shared" si="24"/>
        <v>28.571428571428569</v>
      </c>
      <c r="WA29" s="11">
        <f t="shared" si="24"/>
        <v>0</v>
      </c>
      <c r="WB29" s="11">
        <f t="shared" si="24"/>
        <v>71.428571428571416</v>
      </c>
      <c r="WC29" s="11">
        <f t="shared" si="24"/>
        <v>28.571428571428569</v>
      </c>
      <c r="WD29" s="11">
        <f t="shared" si="24"/>
        <v>0</v>
      </c>
      <c r="WE29" s="11">
        <f t="shared" si="24"/>
        <v>64.285714285714278</v>
      </c>
      <c r="WF29" s="11">
        <f t="shared" si="24"/>
        <v>35.714285714285708</v>
      </c>
      <c r="WG29" s="11">
        <f t="shared" si="24"/>
        <v>0</v>
      </c>
      <c r="WH29" s="11">
        <f t="shared" si="24"/>
        <v>64.285714285714278</v>
      </c>
      <c r="WI29" s="11">
        <v>36</v>
      </c>
      <c r="WJ29" s="11">
        <f t="shared" si="24"/>
        <v>0</v>
      </c>
      <c r="WK29" s="11">
        <f t="shared" si="24"/>
        <v>85.714285714285708</v>
      </c>
      <c r="WL29" s="11">
        <f t="shared" si="24"/>
        <v>14.285714285714285</v>
      </c>
      <c r="WM29" s="11">
        <f t="shared" si="24"/>
        <v>0</v>
      </c>
      <c r="WN29" s="11">
        <f t="shared" si="24"/>
        <v>78.571428571428569</v>
      </c>
      <c r="WO29" s="11">
        <f t="shared" si="24"/>
        <v>21.428571428571427</v>
      </c>
      <c r="WP29" s="11">
        <f t="shared" si="24"/>
        <v>0</v>
      </c>
      <c r="WQ29" s="11">
        <f t="shared" si="24"/>
        <v>78.571428571428569</v>
      </c>
      <c r="WR29" s="11">
        <f t="shared" si="24"/>
        <v>21.428571428571427</v>
      </c>
      <c r="WS29" s="11">
        <f t="shared" si="24"/>
        <v>0</v>
      </c>
      <c r="WT29" s="11">
        <f t="shared" si="24"/>
        <v>85.714285714285708</v>
      </c>
      <c r="WU29" s="11">
        <f t="shared" si="24"/>
        <v>14.285714285714285</v>
      </c>
      <c r="WV29" s="11">
        <f t="shared" si="24"/>
        <v>0</v>
      </c>
      <c r="WW29" s="11">
        <f t="shared" si="24"/>
        <v>78.571428571428569</v>
      </c>
      <c r="WX29" s="11">
        <f t="shared" si="24"/>
        <v>21.428571428571427</v>
      </c>
      <c r="WY29" s="11">
        <f t="shared" si="24"/>
        <v>0</v>
      </c>
      <c r="WZ29" s="11">
        <f t="shared" si="24"/>
        <v>78.571428571428569</v>
      </c>
      <c r="XA29" s="11">
        <f t="shared" si="24"/>
        <v>21.428571428571427</v>
      </c>
      <c r="XB29" s="11">
        <f t="shared" si="24"/>
        <v>0</v>
      </c>
      <c r="XC29" s="11">
        <f t="shared" si="24"/>
        <v>85.714285714285708</v>
      </c>
      <c r="XD29" s="11">
        <f t="shared" si="24"/>
        <v>14.285714285714285</v>
      </c>
      <c r="XE29" s="11">
        <f t="shared" si="24"/>
        <v>0</v>
      </c>
      <c r="XF29" s="11">
        <f>XF28/14%</f>
        <v>78.571428571428569</v>
      </c>
      <c r="XG29" s="11">
        <f t="shared" si="24"/>
        <v>21.428571428571427</v>
      </c>
      <c r="XH29" s="11">
        <f t="shared" si="24"/>
        <v>0</v>
      </c>
      <c r="XI29" s="11">
        <f t="shared" si="24"/>
        <v>78.571428571428569</v>
      </c>
      <c r="XJ29" s="11">
        <f t="shared" si="24"/>
        <v>21.428571428571427</v>
      </c>
      <c r="XK29" s="11">
        <f t="shared" si="24"/>
        <v>0</v>
      </c>
    </row>
    <row r="31" spans="1:635">
      <c r="B31" s="12" t="s">
        <v>3172</v>
      </c>
    </row>
    <row r="32" spans="1:635">
      <c r="B32" t="s">
        <v>3173</v>
      </c>
      <c r="C32" t="s">
        <v>3174</v>
      </c>
      <c r="D32" s="45">
        <f>(C29+F29+I29+L29+O29+R29+U29+X29+AA29+AD29+AG29+AJ29+AM29+AP29+AS29+AV29+AY29+BB29+BE29+BH29+BK29+BN29+BQ29+BT29+BW29+BZ29+CC29+CF29+CI29+CL29)/30</f>
        <v>77.633333333333368</v>
      </c>
      <c r="XH32" t="s">
        <v>3226</v>
      </c>
    </row>
    <row r="33" spans="2:4">
      <c r="B33" t="s">
        <v>3175</v>
      </c>
      <c r="C33" t="s">
        <v>3174</v>
      </c>
      <c r="D33">
        <f>(D29+G29+J29+M29+P29+S29+V29+Y29+AB29+AE29+AH29+AK29+AN29+AQ29+AT29+AW29+AZ29+BC29+BF29+BI29+BL29+BO29+BR29+BU29+BX29+CA29+CD29+CG29+CJ29+CM29)/30</f>
        <v>22.380952380952387</v>
      </c>
    </row>
    <row r="34" spans="2:4">
      <c r="B34" t="s">
        <v>3176</v>
      </c>
      <c r="C34" t="s">
        <v>3174</v>
      </c>
      <c r="D34">
        <f>(E29+H29+K29+N29+Q29+T29+W29+Z29+AC29+AF29+AI29+AL29+AO29+AR29+AU29+AX29+BA29+BD29+BG29+BJ29+BM29+BP29+BS29+BV29+BY29+CB29+CE29+CH29+CK29+CN29)/30</f>
        <v>0</v>
      </c>
    </row>
    <row r="36" spans="2:4">
      <c r="B36" t="s">
        <v>3173</v>
      </c>
      <c r="C36" t="s">
        <v>3177</v>
      </c>
      <c r="D36" s="45">
        <f>(CO29+CR29+CU29+CX29+DA29+DD29+DG29+DJ29+DM29+DP29+DS29+DV29+DY29+EB29+EE29+EH29+EK29+EN29+EQ29+ET29+EW29+EZ29+FC29+FF29+FI29+FL29+FO29+FR29+FU29+FX29+GA29+GD29+GG29+GJ29+GM29+GP29+GS29+GV29+GY29+HB29+HE29+HH29+HK29+HN29+HQ29+HT29+HW29+HZ29+IC29+IF29+II29+IL29)/52</f>
        <v>75.961538461538439</v>
      </c>
    </row>
    <row r="37" spans="2:4">
      <c r="B37" t="s">
        <v>3175</v>
      </c>
      <c r="C37" t="s">
        <v>3177</v>
      </c>
      <c r="D37">
        <f>(CP29+CS29+CV29+CY29+DB29+DE29+DH29+DK29+DN29+DQ29+DT29+DW29+DZ29+EC29+EF29+EI29+EL29+EO29+ER29+EU29+EX29+FA29+FD29+FG29+FJ29+FM29+FP29+FS29+FV29+FY29+GB29+GE29+GH29+GK29+GN29+GQ29+GT29+GW29+GZ29+HC29+HF29+HI29+HL29+HO29+HR29+HU29+HX29+IA29+ID29+IG29+IJ29+IM29)/52</f>
        <v>24.038461538461544</v>
      </c>
    </row>
    <row r="38" spans="2:4">
      <c r="B38" t="s">
        <v>3176</v>
      </c>
      <c r="C38" t="s">
        <v>3177</v>
      </c>
      <c r="D38">
        <f>(CQ29+CT29+CW29+CZ29+DC29+DF29+DI29+DL29+DO29+DR29+DU29+DX29+EA29+ED29+EG29+EJ29+EM29+EP29+ES29+EV29+EY29+FB29+FE29+FH29+FK29+FN29+FQ29+FT29+FW29+FZ29+GC29+GF29+GI29+GL29+GO29+GR29+GU29+GX29+HA29+HD29+HG29+HJ29+HM29+HP29+HS29+HV29+HY29+IB29+IE29+IH29+IK29+IN29)/52</f>
        <v>0</v>
      </c>
    </row>
    <row r="40" spans="2:4">
      <c r="B40" t="s">
        <v>3173</v>
      </c>
      <c r="C40" t="s">
        <v>3179</v>
      </c>
      <c r="D40">
        <f>(IO29+IR29+IU29+IX29+JA29+JD29+JG29+JJ29+JM29+JP29+JS29+JV29+JY29+KB29+KE29)/15</f>
        <v>82.857142857142861</v>
      </c>
    </row>
    <row r="41" spans="2:4">
      <c r="B41" t="s">
        <v>3175</v>
      </c>
      <c r="C41" t="s">
        <v>3179</v>
      </c>
      <c r="D41">
        <f>(IP29+IS29+IV29+IY29+JB29+JE29+JH29+JK29+JN29+JQ29+JT29+JW29+JZ29+KC29+KF29)/15</f>
        <v>17.142857142857135</v>
      </c>
    </row>
    <row r="42" spans="2:4">
      <c r="B42" t="s">
        <v>3176</v>
      </c>
      <c r="C42" t="s">
        <v>3179</v>
      </c>
      <c r="D42">
        <f>(IQ29+IT29+IW29+IZ29+JC29+JF29+JI29+JL29+JO29+JR29+JU29+JX29+KA29+KD29+KG29)/15</f>
        <v>0</v>
      </c>
    </row>
    <row r="44" spans="2:4">
      <c r="B44" t="s">
        <v>3173</v>
      </c>
      <c r="C44" t="s">
        <v>3178</v>
      </c>
      <c r="D44">
        <f>(KH29+KK29+KN29+KQ29+KT29+KW29+KZ29+LC29+LF29+LI29+LL29+LO29+LR29+LU29+LX29+MA29+MD29+MG29+MJ29+MM29+MP29+MS29+MV29+MY29+NB29+NE29+NH29+NK29+NN29+NQ29+NT29+NW29+NZ29+OC29+OF29+OI29+OL29+OO29+OR29+OU29+OX29+PA29+PD29+PG29+PJ29+PM29+PP29+PS29+PV29+PY29+QB29+QE29+QH29+QK29+QN29+QQ29+QT29+QW29+QZ29+RC29+RF29)/61</f>
        <v>77.290398126463629</v>
      </c>
    </row>
    <row r="45" spans="2:4">
      <c r="B45" t="s">
        <v>3175</v>
      </c>
      <c r="C45" t="s">
        <v>3178</v>
      </c>
      <c r="D45">
        <f>(KI29+KL29+KO29+KR29+KU29+KX29+LA29+LD29+LG29+LJ29+LM29+LP29+LS29+LV29+LY29+MB29+ME29+MH29+MK29+MN29+MQ29+MT29+MW29+MZ29+NC29+NF29+NI29+NL29+NO29+NR29+NU29+NX29+OA29+OD29+OG29+OJ29+OM29+OP29+OS29+OV29+OY29+PB29+PE29+PH29+PK29+PN29+PQ29+PT29+PW29+PZ29+QC29+QF29+QI29+QL29+QO29+QR29+QU29+QX29+RA29+RD29+RG29)/61</f>
        <v>22.475409836065559</v>
      </c>
    </row>
    <row r="46" spans="2:4">
      <c r="B46" t="s">
        <v>3176</v>
      </c>
      <c r="C46" t="s">
        <v>3178</v>
      </c>
      <c r="D46">
        <f>(KJ29+KM29+KP29+KS29+KV29+KY29+LB29+LE29+LH29+LK29+LN29+LQ29+LT29+LW29+LZ29+MC29+MF29+MI29+ML29+MO29+MR29+MU29+MX29+NA29+ND29+NG29+NJ29+NM29+NP29+NS29+NV29+NY29+OB29+OE29+OH29+OK29+ON29+OQ29+OT29+OW29+OZ29+PC29+PF29+PI29+PL29+PO29+PR29+PU29+PX29+QA29+QD29+QG29+QJ29+QM29+QP29+QS29+QV29+QY29+RB29+RE29+RH29)/52</f>
        <v>0</v>
      </c>
    </row>
    <row r="48" spans="2:4">
      <c r="B48" t="s">
        <v>3173</v>
      </c>
      <c r="C48" t="s">
        <v>3180</v>
      </c>
      <c r="D48">
        <f>(RI29+RL29+RO29+RR29+RU29+RX29+SA29+SD29+SG29+SJ29+SM29+SP29+SS29+SV29+SY29+TB29+TE29+TH29+TK29+TN29+TQ29+TT29+TW29+TZ29+UC29+UF29+UI29+UL29+UO29+UR29+UU29+UX29+VA29+VD29+VG29+VJ29+VM29+VP29+VS29+VV29+VY29+WB29+WE29+WH29+WK29+WN29+WQ29+WT29+WW29+WZ29+XC29+XF29+XI29)/53</f>
        <v>78.706199460916423</v>
      </c>
    </row>
    <row r="49" spans="2:4">
      <c r="B49" t="s">
        <v>3175</v>
      </c>
      <c r="C49" t="s">
        <v>3180</v>
      </c>
      <c r="D49">
        <f>(RJ29+RM29+RP29+RS29+RV29+RY29+SB29+SE29+SH29+SK29+SN29+SQ29+ST29+SW29+SZ29+TC29+TF29+TI29+TL29+TO29+TR29+TU29+TX29+UA29+UD29+UG29+UJ29+UM29+UP29+US29+UV29+UY29+VB29+VE29+VH29+VK29+VN29+VQ29+VT29+VW29+VZ29+WC29+WF29+WI29+WL29+WO29+WR29+WU29+WX29+XA29+XD29+XG29+XJ29)/53</f>
        <v>20.760107816711589</v>
      </c>
    </row>
    <row r="50" spans="2:4">
      <c r="B50" t="s">
        <v>3176</v>
      </c>
      <c r="C50" t="s">
        <v>3180</v>
      </c>
      <c r="D50">
        <f>(RH29+RK29+RN29+RQ29+RT29+RW29+RZ29+SC29+SF29+SI29+SL29+SO29+SR29+SU29+SX29+TA29+TD29+TG29+TJ29+TM29+TP29+TS29+TV29+TY29+UB29+UE29+UH29+UK29+UN29+UQ29+UT29+UW29+UZ29+VC29+VF29+VI29+VL29+VO29+VR29+VU29+VX29+WA29+WD29+WG29+WJ29+WM29+WP29+WS29+WV29+WY29+XB29+XE29+XH29+XK29)/53</f>
        <v>0</v>
      </c>
    </row>
  </sheetData>
  <mergeCells count="451">
    <mergeCell ref="K2:O2"/>
    <mergeCell ref="OX4:QD4"/>
    <mergeCell ref="XI11:XK11"/>
    <mergeCell ref="RF11:RH11"/>
    <mergeCell ref="TQ11:TS11"/>
    <mergeCell ref="TT11:TV11"/>
    <mergeCell ref="VG11:VI11"/>
    <mergeCell ref="XI12:XK12"/>
    <mergeCell ref="RI4:XK4"/>
    <mergeCell ref="CO5:EJ10"/>
    <mergeCell ref="EK5:FW10"/>
    <mergeCell ref="FX5:HM10"/>
    <mergeCell ref="HN5:IN10"/>
    <mergeCell ref="IO5:KG10"/>
    <mergeCell ref="KH5:MI10"/>
    <mergeCell ref="MJ5:NM10"/>
    <mergeCell ref="NN5:OW10"/>
    <mergeCell ref="OX5:QD10"/>
    <mergeCell ref="QE5:RH10"/>
    <mergeCell ref="RI5:XK10"/>
    <mergeCell ref="VV11:VX11"/>
    <mergeCell ref="VY11:WA11"/>
    <mergeCell ref="WB11:WD11"/>
    <mergeCell ref="WE11:WG11"/>
    <mergeCell ref="WH11:WJ11"/>
    <mergeCell ref="WK11:WM11"/>
    <mergeCell ref="WN11:WP11"/>
    <mergeCell ref="NN4:OW4"/>
    <mergeCell ref="VJ11:VL11"/>
    <mergeCell ref="VM11:VO11"/>
    <mergeCell ref="VP11:VR11"/>
    <mergeCell ref="VS11:VU11"/>
    <mergeCell ref="VA11:VC11"/>
    <mergeCell ref="VD11:VF11"/>
    <mergeCell ref="QE4:RH4"/>
    <mergeCell ref="OC11:OE11"/>
    <mergeCell ref="OF11:OH11"/>
    <mergeCell ref="QK11:QM11"/>
    <mergeCell ref="QN11:QP11"/>
    <mergeCell ref="QQ11:QS11"/>
    <mergeCell ref="QT11:QV11"/>
    <mergeCell ref="QW11:QY11"/>
    <mergeCell ref="QZ11:RB11"/>
    <mergeCell ref="PS11:PU11"/>
    <mergeCell ref="PV11:PX11"/>
    <mergeCell ref="PY11:QA11"/>
    <mergeCell ref="QB11:QD11"/>
    <mergeCell ref="QE11:QG11"/>
    <mergeCell ref="QH11:QJ11"/>
    <mergeCell ref="WQ12:WS12"/>
    <mergeCell ref="WT12:WV12"/>
    <mergeCell ref="WW12:WY12"/>
    <mergeCell ref="WZ12:XB12"/>
    <mergeCell ref="XC12:XE12"/>
    <mergeCell ref="XF12:XH12"/>
    <mergeCell ref="WQ11:WS11"/>
    <mergeCell ref="WT11:WV11"/>
    <mergeCell ref="WW11:WY11"/>
    <mergeCell ref="WZ11:XB11"/>
    <mergeCell ref="XC11:XE11"/>
    <mergeCell ref="XF11:XH11"/>
    <mergeCell ref="IO4:KG4"/>
    <mergeCell ref="KH4:MI4"/>
    <mergeCell ref="MJ4:NM4"/>
    <mergeCell ref="JG11:JI11"/>
    <mergeCell ref="JJ11:JL11"/>
    <mergeCell ref="JM11:JO11"/>
    <mergeCell ref="JP11:JR11"/>
    <mergeCell ref="JS11:JU11"/>
    <mergeCell ref="JV11:JX11"/>
    <mergeCell ref="IO11:IQ11"/>
    <mergeCell ref="IR11:IT11"/>
    <mergeCell ref="IU11:IW11"/>
    <mergeCell ref="IX11:IZ11"/>
    <mergeCell ref="JA11:JC11"/>
    <mergeCell ref="JD11:JF11"/>
    <mergeCell ref="KB11:KD11"/>
    <mergeCell ref="KE11:KG11"/>
    <mergeCell ref="MG11:MI11"/>
    <mergeCell ref="MJ11:ML11"/>
    <mergeCell ref="MM11:MO11"/>
    <mergeCell ref="MP11:MR11"/>
    <mergeCell ref="MS11:MU11"/>
    <mergeCell ref="MV11:MX11"/>
    <mergeCell ref="KH11:KJ11"/>
    <mergeCell ref="BB11:BD11"/>
    <mergeCell ref="DD11:DF11"/>
    <mergeCell ref="FX4:HM4"/>
    <mergeCell ref="HN4:IN4"/>
    <mergeCell ref="C11:E11"/>
    <mergeCell ref="F11:H11"/>
    <mergeCell ref="I11:K11"/>
    <mergeCell ref="L11:N11"/>
    <mergeCell ref="O11:Q11"/>
    <mergeCell ref="R11:T11"/>
    <mergeCell ref="U11:W11"/>
    <mergeCell ref="X11:Z11"/>
    <mergeCell ref="DG11:DI11"/>
    <mergeCell ref="EN11:EP11"/>
    <mergeCell ref="EQ11:ES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JY11:KA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KK11:KM11"/>
    <mergeCell ref="KN11:KP11"/>
    <mergeCell ref="KQ11:KS11"/>
    <mergeCell ref="KT11:KV11"/>
    <mergeCell ref="NQ11:NS11"/>
    <mergeCell ref="NT11:NV11"/>
    <mergeCell ref="NW11:NY11"/>
    <mergeCell ref="NZ11:OB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MY11:NA11"/>
    <mergeCell ref="NB11:ND11"/>
    <mergeCell ref="NE11:NG11"/>
    <mergeCell ref="NH11:NJ11"/>
    <mergeCell ref="NK11:NM11"/>
    <mergeCell ref="NN11:NP11"/>
    <mergeCell ref="PA11:PC11"/>
    <mergeCell ref="PD11:PF11"/>
    <mergeCell ref="PG11:PI11"/>
    <mergeCell ref="PJ11:PL11"/>
    <mergeCell ref="PM11:PO11"/>
    <mergeCell ref="PP11:PR11"/>
    <mergeCell ref="OI11:OK11"/>
    <mergeCell ref="OL11:ON11"/>
    <mergeCell ref="OO11:OQ11"/>
    <mergeCell ref="OR11:OT11"/>
    <mergeCell ref="OU11:OW11"/>
    <mergeCell ref="OX11:OZ11"/>
    <mergeCell ref="RC11:RE11"/>
    <mergeCell ref="RI11:RK11"/>
    <mergeCell ref="RL11:RN11"/>
    <mergeCell ref="RO11:RQ11"/>
    <mergeCell ref="RR11:RT11"/>
    <mergeCell ref="TK11:TM11"/>
    <mergeCell ref="TN11:TP11"/>
    <mergeCell ref="SM11:SO11"/>
    <mergeCell ref="SP11:SR11"/>
    <mergeCell ref="SS11:SU11"/>
    <mergeCell ref="SV11:SX11"/>
    <mergeCell ref="SY11:TA11"/>
    <mergeCell ref="TB11:TD11"/>
    <mergeCell ref="RU11:RW11"/>
    <mergeCell ref="RX11:RZ11"/>
    <mergeCell ref="SA11:SC11"/>
    <mergeCell ref="SD11:SF11"/>
    <mergeCell ref="SG11:SI11"/>
    <mergeCell ref="SJ11:SL11"/>
    <mergeCell ref="C12:E12"/>
    <mergeCell ref="F12:H12"/>
    <mergeCell ref="I12:K12"/>
    <mergeCell ref="L12:N12"/>
    <mergeCell ref="O12:Q12"/>
    <mergeCell ref="UO11:UQ11"/>
    <mergeCell ref="UR11:UT11"/>
    <mergeCell ref="UU11:UW11"/>
    <mergeCell ref="UX11:UZ11"/>
    <mergeCell ref="TW11:TY11"/>
    <mergeCell ref="TZ11:UB11"/>
    <mergeCell ref="UC11:UE11"/>
    <mergeCell ref="UF11:UH11"/>
    <mergeCell ref="UI11:UK11"/>
    <mergeCell ref="UL11:UN11"/>
    <mergeCell ref="TE11:TG11"/>
    <mergeCell ref="TH11:TJ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N12"/>
    <mergeCell ref="JV12:JX12"/>
    <mergeCell ref="KH12:KJ12"/>
    <mergeCell ref="KK12:KM12"/>
    <mergeCell ref="KN12:KP12"/>
    <mergeCell ref="KQ12:KS12"/>
    <mergeCell ref="JD12:JF12"/>
    <mergeCell ref="JG12:JI12"/>
    <mergeCell ref="JJ12:JL12"/>
    <mergeCell ref="JM12:JO12"/>
    <mergeCell ref="JP12:JR12"/>
    <mergeCell ref="JS12:JU12"/>
    <mergeCell ref="JY12:KA12"/>
    <mergeCell ref="KB12:KD12"/>
    <mergeCell ref="KE12:KG12"/>
    <mergeCell ref="IO12:IQ12"/>
    <mergeCell ref="IR12:IT12"/>
    <mergeCell ref="IU12:IW12"/>
    <mergeCell ref="IX12:IZ12"/>
    <mergeCell ref="JA12:JC12"/>
    <mergeCell ref="LL12:LN12"/>
    <mergeCell ref="LO12:LQ12"/>
    <mergeCell ref="LR12:LT12"/>
    <mergeCell ref="LU12:LW12"/>
    <mergeCell ref="LX12:LZ12"/>
    <mergeCell ref="MA12:MC12"/>
    <mergeCell ref="KT12:KV12"/>
    <mergeCell ref="KW12:KY12"/>
    <mergeCell ref="KZ12:LB12"/>
    <mergeCell ref="LC12:LE12"/>
    <mergeCell ref="LF12:LH12"/>
    <mergeCell ref="LI12:LK12"/>
    <mergeCell ref="MV12:MX12"/>
    <mergeCell ref="MY12:NA12"/>
    <mergeCell ref="NB12:ND12"/>
    <mergeCell ref="NE12:NG12"/>
    <mergeCell ref="NH12:NJ12"/>
    <mergeCell ref="NK12:NM12"/>
    <mergeCell ref="MD12:MF12"/>
    <mergeCell ref="MG12:MI12"/>
    <mergeCell ref="MJ12:ML12"/>
    <mergeCell ref="MM12:MO12"/>
    <mergeCell ref="MP12:MR12"/>
    <mergeCell ref="MS12:MU12"/>
    <mergeCell ref="OF12:OH12"/>
    <mergeCell ref="OI12:OK12"/>
    <mergeCell ref="OL12:ON12"/>
    <mergeCell ref="OO12:OQ12"/>
    <mergeCell ref="OR12:OT12"/>
    <mergeCell ref="OU12:OW12"/>
    <mergeCell ref="NN12:NP12"/>
    <mergeCell ref="NQ12:NS12"/>
    <mergeCell ref="NT12:NV12"/>
    <mergeCell ref="NW12:NY12"/>
    <mergeCell ref="NZ12:OB12"/>
    <mergeCell ref="OC12:OE12"/>
    <mergeCell ref="PP12:PR12"/>
    <mergeCell ref="PS12:PU12"/>
    <mergeCell ref="PV12:PX12"/>
    <mergeCell ref="PY12:QA12"/>
    <mergeCell ref="QB12:QD12"/>
    <mergeCell ref="QE12:QG12"/>
    <mergeCell ref="OX12:OZ12"/>
    <mergeCell ref="PA12:PC12"/>
    <mergeCell ref="PD12:PF12"/>
    <mergeCell ref="PG12:PI12"/>
    <mergeCell ref="PJ12:PL12"/>
    <mergeCell ref="PM12:PO12"/>
    <mergeCell ref="QZ12:RB12"/>
    <mergeCell ref="RC12:RE12"/>
    <mergeCell ref="QH12:QJ12"/>
    <mergeCell ref="QK12:QM12"/>
    <mergeCell ref="QN12:QP12"/>
    <mergeCell ref="QQ12:QS12"/>
    <mergeCell ref="QT12:QV12"/>
    <mergeCell ref="QW12:QY12"/>
    <mergeCell ref="RF12:RH12"/>
    <mergeCell ref="SJ12:SL12"/>
    <mergeCell ref="SM12:SO12"/>
    <mergeCell ref="SP12:SR12"/>
    <mergeCell ref="SS12:SU12"/>
    <mergeCell ref="SV12:SX12"/>
    <mergeCell ref="SY12:TA12"/>
    <mergeCell ref="RR12:RT12"/>
    <mergeCell ref="RU12:RW12"/>
    <mergeCell ref="RX12:RZ12"/>
    <mergeCell ref="SA12:SC12"/>
    <mergeCell ref="SD12:SF12"/>
    <mergeCell ref="SG12:SI12"/>
    <mergeCell ref="TZ12:UB12"/>
    <mergeCell ref="UC12:UE12"/>
    <mergeCell ref="UF12:UH12"/>
    <mergeCell ref="UI12:UK12"/>
    <mergeCell ref="TB12:TD12"/>
    <mergeCell ref="TE12:TG12"/>
    <mergeCell ref="TH12:TJ12"/>
    <mergeCell ref="TK12:TM12"/>
    <mergeCell ref="TN12:TP12"/>
    <mergeCell ref="TQ12:TS12"/>
    <mergeCell ref="A28:B28"/>
    <mergeCell ref="A29:B29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RI12:RK12"/>
    <mergeCell ref="WN12:WP12"/>
    <mergeCell ref="WK12:WM12"/>
    <mergeCell ref="WH12:WJ12"/>
    <mergeCell ref="WE12:WG12"/>
    <mergeCell ref="WB12:WD12"/>
    <mergeCell ref="VY12:WA12"/>
    <mergeCell ref="VV12:VX12"/>
    <mergeCell ref="RO12:RQ12"/>
    <mergeCell ref="RL12:RN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T12:TV12"/>
    <mergeCell ref="TW12:TY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год</vt:lpstr>
      <vt:lpstr>2 года</vt:lpstr>
      <vt:lpstr>3 года</vt:lpstr>
      <vt:lpstr>4 года</vt:lpstr>
      <vt:lpstr>5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</cp:lastModifiedBy>
  <dcterms:created xsi:type="dcterms:W3CDTF">2022-12-22T06:57:03Z</dcterms:created>
  <dcterms:modified xsi:type="dcterms:W3CDTF">2024-08-22T03:59:44Z</dcterms:modified>
</cp:coreProperties>
</file>